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50" windowWidth="19620" windowHeight="90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Tabelle1!$A$1:$Q$116</definedName>
    <definedName name="Kontrollkästchen1" localSheetId="0">Tabelle1!$B$13</definedName>
  </definedNames>
  <calcPr calcId="125725"/>
</workbook>
</file>

<file path=xl/calcChain.xml><?xml version="1.0" encoding="utf-8"?>
<calcChain xmlns="http://schemas.openxmlformats.org/spreadsheetml/2006/main">
  <c r="P39" i="1"/>
  <c r="N39"/>
  <c r="N50"/>
  <c r="N53"/>
  <c r="P42"/>
  <c r="P43" s="1"/>
  <c r="N42"/>
  <c r="N43" s="1"/>
  <c r="C65"/>
  <c r="C66" s="1"/>
  <c r="F65"/>
  <c r="F66" s="1"/>
  <c r="F22"/>
  <c r="C22"/>
  <c r="N55" l="1"/>
  <c r="N54"/>
  <c r="P44"/>
  <c r="N44"/>
</calcChain>
</file>

<file path=xl/sharedStrings.xml><?xml version="1.0" encoding="utf-8"?>
<sst xmlns="http://schemas.openxmlformats.org/spreadsheetml/2006/main" count="68" uniqueCount="58">
  <si>
    <t>Nachweis der Einhaltung der baulichen Anforderungen an eine besonders tiergerechte Haltung im Rahmen</t>
  </si>
  <si>
    <t>Antragstellendes Unternehmen (Name, Vorname, ggf. Unternehmensbezeichnung)</t>
  </si>
  <si>
    <t>EU-Betriebsnummer (BNRZD)</t>
  </si>
  <si>
    <t>Neubau Laufstall</t>
  </si>
  <si>
    <t>Umbau Laufstall</t>
  </si>
  <si>
    <t>die tageslichtdurchlässige Fläche beträgt mindestens 5% der Stallgrundfläche</t>
  </si>
  <si>
    <t>Die spaltenfreie Liegefläche ist so bemessen, dass alle Tiere gleichzeitig liegen können.</t>
  </si>
  <si>
    <t>1.</t>
  </si>
  <si>
    <t>2.</t>
  </si>
  <si>
    <t>3.</t>
  </si>
  <si>
    <t>4.</t>
  </si>
  <si>
    <t>5.</t>
  </si>
  <si>
    <t>6.</t>
  </si>
  <si>
    <t>7.</t>
  </si>
  <si>
    <t>Milchkühe</t>
  </si>
  <si>
    <t>Aufzuchtrinder</t>
  </si>
  <si>
    <t>9.</t>
  </si>
  <si>
    <t>Es wird ein Tier-Fressplatz-Verhältnis von 1 : 1 eingehalten.</t>
  </si>
  <si>
    <t>(Zutreffendes kennzeichnen; gelbe Felder sind auszufüllen; grüne Felder werden berechnet)</t>
  </si>
  <si>
    <t xml:space="preserve">Anzahl der Tiere über 24 Monate </t>
  </si>
  <si>
    <t>m</t>
  </si>
  <si>
    <t>10.</t>
  </si>
  <si>
    <t>Lauf-Fressgangbreite</t>
  </si>
  <si>
    <t>Laufgangbreite</t>
  </si>
  <si>
    <r>
      <t>Es wird ein Tier-Fressplatz-Verhältnis von maximal 1,5 : 1 eingehalten (gilt nur bei Vorratsfütterung</t>
    </r>
    <r>
      <rPr>
        <sz val="11"/>
        <color theme="1"/>
        <rFont val="Calibri"/>
        <family val="2"/>
      </rPr>
      <t>).</t>
    </r>
  </si>
  <si>
    <t>Vorratsfütterung (Auswahlfeld)</t>
  </si>
  <si>
    <t>Tier-Fressplatz-Verhältnis max. 1,5:1</t>
  </si>
  <si>
    <t>Tier-Fressplatz-Verhältnis 1:1</t>
  </si>
  <si>
    <t>Stallbezeichnung</t>
  </si>
  <si>
    <t>Datum / Unterschrift des Antragstellers</t>
  </si>
  <si>
    <t xml:space="preserve"> m² Stallgrundfläche</t>
  </si>
  <si>
    <t xml:space="preserve"> m² tageslichtdurchlässige Fläche</t>
  </si>
  <si>
    <t>8.</t>
  </si>
  <si>
    <t xml:space="preserve">   % tageslichtdurchlässige Fläche</t>
  </si>
  <si>
    <t xml:space="preserve"> m² nutzbare Stallfläche</t>
  </si>
  <si>
    <t xml:space="preserve"> Anzahl Tiere über 24 Monate</t>
  </si>
  <si>
    <t xml:space="preserve"> Anzahl Tiere ab 6 bis 24 Monate</t>
  </si>
  <si>
    <t>Anforderungen an Laufställe für die Haltung von Milchkühen und Aufzuchtrinder (ab 6. Lebensmonat)</t>
  </si>
  <si>
    <t xml:space="preserve">Anzahl der Tiere ab 6 bis 24 Monate </t>
  </si>
  <si>
    <r>
      <t xml:space="preserve">Die Liegeplätze sind ausreichend mit geeigneter trockener Einstreu oder anderem komfortschaffenden Material versehen (Komfortmatten geprüfter und anerkannter Qualität).                                                                                                                            </t>
    </r>
    <r>
      <rPr>
        <sz val="9"/>
        <color theme="1"/>
        <rFont val="Calibri"/>
        <family val="2"/>
      </rPr>
      <t>Bei Hochboxen können Komfortmatten eingesetzt werden.</t>
    </r>
  </si>
  <si>
    <t>Länge verfügbarer Futtertisch im Stall in m</t>
  </si>
  <si>
    <t xml:space="preserve">Neubau </t>
  </si>
  <si>
    <t>Modernisierung von Altbauten</t>
  </si>
  <si>
    <t>(75 cm Fressplatzbreite)</t>
  </si>
  <si>
    <t xml:space="preserve"> (65 cm Fressplatzbreite)</t>
  </si>
  <si>
    <r>
      <rPr>
        <b/>
        <sz val="11"/>
        <rFont val="Calibri"/>
        <family val="2"/>
      </rPr>
      <t>Neubau oder Modernisierung von Altbauten</t>
    </r>
    <r>
      <rPr>
        <sz val="11"/>
        <rFont val="Calibri"/>
        <family val="2"/>
      </rPr>
      <t/>
    </r>
  </si>
  <si>
    <t>(55 cm Fressplatzbreite)</t>
  </si>
  <si>
    <t xml:space="preserve">Bei Stallneubauten beträgt die Breite der Lauf-Fressgänge für Milchkühe mindestens 3,5 m. </t>
  </si>
  <si>
    <t xml:space="preserve">Bei Stallneubauten beträgt die Breite der Laufgänge für Milchkühe mindestens 2,5 m. </t>
  </si>
  <si>
    <t>Länge notwendiger Futtertisch in m</t>
  </si>
  <si>
    <t>Summe verfügbarer Futtertisch in m</t>
  </si>
  <si>
    <t>Länge verfügbarer Futtertisch im Auslauf in m</t>
  </si>
  <si>
    <t>Anlage 1:</t>
  </si>
  <si>
    <t>Die nutzbare Stallfläche beträgt mindestens 5,5 m² je GV.</t>
  </si>
  <si>
    <t xml:space="preserve"> GV (GV-Schlüssel gemäß Anlage Tierbestand zum Antrag)</t>
  </si>
  <si>
    <t xml:space="preserve"> m² nutzbare Stallfläche je GV</t>
  </si>
  <si>
    <t>des Agrarinvestitionsförderungsprogrammes (AFP-RL M-V) gemäß Anlage 1 Teil A Nr. 2. (Basisförderung)</t>
  </si>
  <si>
    <t>Im Falle von Liegeboxen steht für jedes Tier eine Liegebox zur Verfügung.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</si>
</sst>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7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2" borderId="2" xfId="0" applyFill="1" applyBorder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/>
    <xf numFmtId="0" fontId="0" fillId="0" borderId="0" xfId="0" applyBorder="1" applyAlignment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/>
    <xf numFmtId="0" fontId="0" fillId="0" borderId="0" xfId="0" applyFill="1" applyProtection="1"/>
    <xf numFmtId="0" fontId="1" fillId="0" borderId="0" xfId="0" applyFont="1" applyProtection="1"/>
    <xf numFmtId="0" fontId="0" fillId="0" borderId="0" xfId="0" applyFont="1" applyFill="1" applyProtection="1"/>
    <xf numFmtId="0" fontId="0" fillId="0" borderId="0" xfId="0" applyBorder="1" applyProtection="1"/>
    <xf numFmtId="0" fontId="6" fillId="0" borderId="0" xfId="0" applyFont="1" applyFill="1" applyProtection="1"/>
    <xf numFmtId="4" fontId="0" fillId="0" borderId="0" xfId="0" applyNumberFormat="1" applyFill="1" applyBorder="1" applyAlignment="1" applyProtection="1"/>
    <xf numFmtId="4" fontId="0" fillId="0" borderId="0" xfId="1" applyNumberFormat="1" applyFont="1" applyFill="1" applyBorder="1" applyAlignment="1" applyProtection="1"/>
    <xf numFmtId="0" fontId="8" fillId="0" borderId="0" xfId="0" applyFont="1" applyProtection="1"/>
    <xf numFmtId="0" fontId="7" fillId="0" borderId="0" xfId="0" applyFont="1" applyProtection="1"/>
    <xf numFmtId="0" fontId="8" fillId="0" borderId="0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10" fillId="0" borderId="0" xfId="0" applyFont="1" applyFill="1" applyProtection="1"/>
    <xf numFmtId="0" fontId="7" fillId="0" borderId="0" xfId="0" applyFont="1" applyBorder="1" applyProtection="1"/>
    <xf numFmtId="0" fontId="0" fillId="0" borderId="3" xfId="0" applyFill="1" applyBorder="1" applyProtection="1"/>
    <xf numFmtId="0" fontId="7" fillId="2" borderId="2" xfId="0" applyFont="1" applyFill="1" applyBorder="1" applyAlignment="1" applyProtection="1">
      <alignment horizontal="center"/>
      <protection locked="0"/>
    </xf>
    <xf numFmtId="4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center" vertical="top" wrapText="1"/>
    </xf>
    <xf numFmtId="0" fontId="0" fillId="0" borderId="0" xfId="0" applyProtection="1"/>
    <xf numFmtId="4" fontId="7" fillId="3" borderId="2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4" fontId="7" fillId="2" borderId="2" xfId="0" applyNumberFormat="1" applyFont="1" applyFill="1" applyBorder="1" applyAlignment="1" applyProtection="1">
      <alignment horizontal="right"/>
      <protection locked="0"/>
    </xf>
    <xf numFmtId="3" fontId="7" fillId="2" borderId="2" xfId="0" applyNumberFormat="1" applyFont="1" applyFill="1" applyBorder="1" applyAlignment="1" applyProtection="1">
      <alignment horizontal="right"/>
      <protection locked="0"/>
    </xf>
    <xf numFmtId="4" fontId="0" fillId="3" borderId="2" xfId="0" applyNumberFormat="1" applyFill="1" applyBorder="1" applyAlignment="1" applyProtection="1">
      <alignment horizontal="right"/>
    </xf>
    <xf numFmtId="4" fontId="7" fillId="3" borderId="2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2" fontId="7" fillId="2" borderId="4" xfId="0" applyNumberFormat="1" applyFont="1" applyFill="1" applyBorder="1" applyAlignment="1" applyProtection="1">
      <alignment horizontal="center"/>
      <protection locked="0"/>
    </xf>
    <xf numFmtId="2" fontId="7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7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0" fillId="0" borderId="0" xfId="0" applyProtection="1"/>
    <xf numFmtId="4" fontId="0" fillId="2" borderId="2" xfId="0" applyNumberFormat="1" applyFill="1" applyBorder="1" applyAlignment="1" applyProtection="1">
      <alignment horizontal="right"/>
      <protection locked="0"/>
    </xf>
    <xf numFmtId="4" fontId="0" fillId="3" borderId="2" xfId="1" applyNumberFormat="1" applyFont="1" applyFill="1" applyBorder="1" applyAlignment="1" applyProtection="1">
      <alignment horizontal="right"/>
    </xf>
    <xf numFmtId="4" fontId="0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7" fillId="0" borderId="0" xfId="0" applyFont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  <color rgb="FFCCFF99"/>
      <color rgb="FFA7FFA7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S115"/>
  <sheetViews>
    <sheetView tabSelected="1" zoomScaleNormal="100" workbookViewId="0">
      <selection activeCell="A4" sqref="A4:Q4"/>
    </sheetView>
  </sheetViews>
  <sheetFormatPr baseColWidth="10" defaultColWidth="11.42578125" defaultRowHeight="15"/>
  <cols>
    <col min="1" max="1" width="4" style="38" customWidth="1"/>
    <col min="2" max="2" width="4.140625" style="38" customWidth="1"/>
    <col min="3" max="11" width="4" style="38" customWidth="1"/>
    <col min="12" max="12" width="5" style="38" customWidth="1"/>
    <col min="13" max="13" width="1.5703125" style="38" customWidth="1"/>
    <col min="14" max="14" width="16.7109375" style="38" customWidth="1"/>
    <col min="15" max="15" width="1.7109375" style="38" customWidth="1"/>
    <col min="16" max="16" width="16.7109375" style="38" customWidth="1"/>
    <col min="17" max="17" width="17.42578125" style="38" customWidth="1"/>
    <col min="18" max="16384" width="11.42578125" style="38"/>
  </cols>
  <sheetData>
    <row r="1" spans="1:17">
      <c r="A1" s="53" t="s">
        <v>52</v>
      </c>
      <c r="B1" s="53"/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>
      <c r="A2" s="2"/>
      <c r="B2" s="3"/>
      <c r="C2" s="54" t="s">
        <v>56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13.9" customHeight="1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15.75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>
      <c r="A5" s="4" t="s">
        <v>1</v>
      </c>
      <c r="B5" s="4"/>
      <c r="C5" s="4"/>
      <c r="D5" s="4"/>
      <c r="E5" s="4"/>
      <c r="F5" s="4"/>
      <c r="G5" s="4"/>
      <c r="H5" s="4"/>
      <c r="I5" s="4"/>
      <c r="Q5" s="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6"/>
    </row>
    <row r="8" spans="1:17">
      <c r="A8" s="57" t="s">
        <v>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10" spans="1:17" ht="15.75">
      <c r="A10" s="55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>
      <c r="A11" s="7" t="s">
        <v>18</v>
      </c>
      <c r="B11" s="8"/>
      <c r="C11" s="8"/>
      <c r="D11" s="8"/>
      <c r="E11" s="8"/>
      <c r="F11" s="8"/>
      <c r="G11" s="8"/>
      <c r="H11" s="8"/>
      <c r="I11" s="8"/>
      <c r="J11" s="8"/>
      <c r="K11" s="8"/>
      <c r="N11" s="9"/>
      <c r="O11" s="9"/>
    </row>
    <row r="12" spans="1:17">
      <c r="H12" s="10"/>
    </row>
    <row r="13" spans="1:17">
      <c r="A13" s="11" t="s">
        <v>7</v>
      </c>
      <c r="B13" s="12" t="s">
        <v>28</v>
      </c>
      <c r="F13" s="64"/>
      <c r="G13" s="64"/>
      <c r="H13" s="64"/>
      <c r="I13" s="64"/>
      <c r="J13" s="64"/>
      <c r="K13" s="64"/>
      <c r="L13" s="64"/>
      <c r="M13" s="64"/>
      <c r="N13" s="64"/>
    </row>
    <row r="14" spans="1:17">
      <c r="A14" s="11"/>
      <c r="B14" s="13"/>
    </row>
    <row r="15" spans="1:17" ht="15.75">
      <c r="A15" s="11" t="s">
        <v>8</v>
      </c>
      <c r="B15" s="14"/>
      <c r="C15" s="38" t="s">
        <v>3</v>
      </c>
      <c r="J15" s="38" t="s">
        <v>4</v>
      </c>
    </row>
    <row r="16" spans="1:17">
      <c r="A16" s="11"/>
      <c r="B16" s="13"/>
    </row>
    <row r="17" spans="1:17" ht="15.75">
      <c r="A17" s="11" t="s">
        <v>9</v>
      </c>
      <c r="B17" s="14"/>
      <c r="C17" s="38" t="s">
        <v>5</v>
      </c>
    </row>
    <row r="18" spans="1:17" ht="15.75">
      <c r="A18" s="11"/>
      <c r="B18" s="14"/>
    </row>
    <row r="19" spans="1:17">
      <c r="A19" s="11"/>
      <c r="C19" s="61" t="s">
        <v>14</v>
      </c>
      <c r="D19" s="61"/>
      <c r="E19" s="61"/>
      <c r="F19" s="61" t="s">
        <v>15</v>
      </c>
      <c r="G19" s="61"/>
      <c r="H19" s="61"/>
    </row>
    <row r="20" spans="1:17">
      <c r="A20" s="11"/>
      <c r="B20" s="15"/>
      <c r="C20" s="58"/>
      <c r="D20" s="58"/>
      <c r="E20" s="58"/>
      <c r="F20" s="58"/>
      <c r="G20" s="58"/>
      <c r="H20" s="58"/>
      <c r="I20" s="50" t="s">
        <v>30</v>
      </c>
      <c r="J20" s="50"/>
      <c r="K20" s="50"/>
      <c r="L20" s="50"/>
      <c r="M20" s="50"/>
      <c r="N20" s="50"/>
      <c r="O20" s="50"/>
      <c r="P20" s="50"/>
    </row>
    <row r="21" spans="1:17">
      <c r="A21" s="11"/>
      <c r="B21" s="15"/>
      <c r="C21" s="58"/>
      <c r="D21" s="58"/>
      <c r="E21" s="58"/>
      <c r="F21" s="58"/>
      <c r="G21" s="58"/>
      <c r="H21" s="58"/>
      <c r="I21" s="50" t="s">
        <v>31</v>
      </c>
      <c r="J21" s="50"/>
      <c r="K21" s="50"/>
      <c r="L21" s="50"/>
      <c r="M21" s="50"/>
      <c r="N21" s="50"/>
      <c r="O21" s="50"/>
      <c r="P21" s="50"/>
    </row>
    <row r="22" spans="1:17">
      <c r="A22" s="11"/>
      <c r="B22" s="16"/>
      <c r="C22" s="59" t="str">
        <f>IF(C20=0,"",C21/C20*100)</f>
        <v/>
      </c>
      <c r="D22" s="59"/>
      <c r="E22" s="59"/>
      <c r="F22" s="59" t="str">
        <f>IF(F20=0,"",F21/F20*100)</f>
        <v/>
      </c>
      <c r="G22" s="59"/>
      <c r="H22" s="59"/>
      <c r="I22" s="50" t="s">
        <v>33</v>
      </c>
      <c r="J22" s="50"/>
      <c r="K22" s="50"/>
      <c r="L22" s="50"/>
      <c r="M22" s="50"/>
      <c r="N22" s="50"/>
      <c r="O22" s="50"/>
      <c r="P22" s="50"/>
    </row>
    <row r="23" spans="1:17">
      <c r="A23" s="11"/>
      <c r="C23" s="60"/>
      <c r="D23" s="60"/>
      <c r="E23" s="60"/>
    </row>
    <row r="24" spans="1:17" ht="15.75">
      <c r="A24" s="11" t="s">
        <v>10</v>
      </c>
      <c r="B24" s="14"/>
      <c r="C24" s="50" t="s">
        <v>6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</row>
    <row r="25" spans="1:17">
      <c r="A25" s="11"/>
    </row>
    <row r="26" spans="1:17" ht="16.5" customHeight="1">
      <c r="A26" s="11" t="s">
        <v>11</v>
      </c>
      <c r="B26" s="14"/>
      <c r="C26" s="50" t="s">
        <v>57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7">
      <c r="A27" s="11"/>
    </row>
    <row r="28" spans="1:17" ht="14.45" customHeight="1">
      <c r="A28" s="11" t="s">
        <v>12</v>
      </c>
      <c r="B28" s="14"/>
      <c r="C28" s="62" t="s">
        <v>39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>
      <c r="A29" s="1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1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>
      <c r="A31" s="11"/>
    </row>
    <row r="32" spans="1:17" ht="15.75">
      <c r="A32" s="11" t="s">
        <v>13</v>
      </c>
      <c r="B32" s="14"/>
      <c r="C32" s="50" t="s">
        <v>17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ht="15.75">
      <c r="A33" s="11"/>
      <c r="B33" s="14"/>
      <c r="C33" s="50" t="s">
        <v>24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ht="14.1" customHeight="1">
      <c r="A34" s="11"/>
      <c r="B34" s="14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s="18" customFormat="1" ht="27.95" customHeight="1">
      <c r="A35" s="17"/>
      <c r="B35" s="17"/>
      <c r="N35" s="19" t="s">
        <v>41</v>
      </c>
      <c r="O35" s="20"/>
      <c r="P35" s="19" t="s">
        <v>42</v>
      </c>
      <c r="Q35" s="20"/>
    </row>
    <row r="36" spans="1:17" s="18" customFormat="1" ht="15" customHeight="1">
      <c r="A36" s="17"/>
      <c r="B36" s="17"/>
      <c r="N36" s="21" t="s">
        <v>43</v>
      </c>
      <c r="O36" s="22"/>
      <c r="P36" s="21" t="s">
        <v>44</v>
      </c>
      <c r="Q36" s="20"/>
    </row>
    <row r="37" spans="1:17" s="18" customFormat="1" ht="13.9" customHeight="1">
      <c r="A37" s="17"/>
      <c r="B37" s="17"/>
      <c r="C37" s="35" t="s">
        <v>19</v>
      </c>
      <c r="D37" s="35"/>
      <c r="E37" s="35"/>
      <c r="F37" s="35"/>
      <c r="G37" s="35"/>
      <c r="H37" s="35"/>
      <c r="I37" s="23"/>
      <c r="J37" s="23"/>
      <c r="N37" s="33"/>
      <c r="O37" s="24"/>
      <c r="P37" s="33"/>
      <c r="Q37" s="24"/>
    </row>
    <row r="38" spans="1:17" s="18" customFormat="1">
      <c r="A38" s="17"/>
      <c r="B38" s="17"/>
      <c r="C38" s="35" t="s">
        <v>25</v>
      </c>
      <c r="D38" s="35"/>
      <c r="E38" s="35"/>
      <c r="F38" s="35"/>
      <c r="G38" s="35"/>
      <c r="H38" s="35"/>
      <c r="I38" s="23"/>
      <c r="J38" s="23"/>
      <c r="N38" s="33"/>
      <c r="O38" s="25"/>
      <c r="P38" s="33"/>
      <c r="Q38" s="25"/>
    </row>
    <row r="39" spans="1:17" s="18" customFormat="1">
      <c r="A39" s="17"/>
      <c r="B39" s="17"/>
      <c r="C39" s="35" t="s">
        <v>49</v>
      </c>
      <c r="D39" s="35"/>
      <c r="E39" s="35"/>
      <c r="F39" s="35"/>
      <c r="G39" s="35"/>
      <c r="H39" s="35"/>
      <c r="I39" s="23"/>
      <c r="J39" s="23"/>
      <c r="N39" s="39" t="str">
        <f>IF(N38=0,"",IF(N38="nein",N37*0.75,0.75/1.5*N37))</f>
        <v/>
      </c>
      <c r="O39" s="25"/>
      <c r="P39" s="39" t="str">
        <f>IF(P38=0,"",IF(P38="nein",P37*0.65,0.65/1.5*P37))</f>
        <v/>
      </c>
      <c r="Q39" s="25"/>
    </row>
    <row r="40" spans="1:17" s="18" customFormat="1">
      <c r="A40" s="17"/>
      <c r="B40" s="17"/>
      <c r="C40" s="35" t="s">
        <v>40</v>
      </c>
      <c r="D40" s="35"/>
      <c r="E40" s="35"/>
      <c r="F40" s="35"/>
      <c r="G40" s="35"/>
      <c r="H40" s="35"/>
      <c r="I40" s="23"/>
      <c r="J40" s="23"/>
      <c r="N40" s="34"/>
      <c r="O40" s="27"/>
      <c r="P40" s="34"/>
      <c r="Q40" s="27"/>
    </row>
    <row r="41" spans="1:17" s="18" customFormat="1">
      <c r="A41" s="17"/>
      <c r="B41" s="17"/>
      <c r="C41" s="41" t="s">
        <v>51</v>
      </c>
      <c r="D41" s="35"/>
      <c r="E41" s="35"/>
      <c r="F41" s="35"/>
      <c r="G41" s="35"/>
      <c r="H41" s="35"/>
      <c r="I41" s="23"/>
      <c r="J41" s="23"/>
      <c r="N41" s="34"/>
      <c r="O41" s="27"/>
      <c r="P41" s="34"/>
      <c r="Q41" s="27"/>
    </row>
    <row r="42" spans="1:17" s="18" customFormat="1">
      <c r="A42" s="17"/>
      <c r="B42" s="17"/>
      <c r="C42" s="40" t="s">
        <v>50</v>
      </c>
      <c r="D42" s="35"/>
      <c r="E42" s="35"/>
      <c r="F42" s="35"/>
      <c r="G42" s="35"/>
      <c r="H42" s="35"/>
      <c r="I42" s="23"/>
      <c r="J42" s="23"/>
      <c r="N42" s="39" t="str">
        <f>IF(N40+N41=0,"",N40+N41)</f>
        <v/>
      </c>
      <c r="O42" s="27"/>
      <c r="P42" s="39" t="str">
        <f>IF(P40+P41=0,"",P40+P41)</f>
        <v/>
      </c>
      <c r="Q42" s="27"/>
    </row>
    <row r="43" spans="1:17" s="18" customFormat="1">
      <c r="A43" s="17"/>
      <c r="B43" s="17"/>
      <c r="C43" s="35" t="s">
        <v>27</v>
      </c>
      <c r="D43" s="23"/>
      <c r="E43" s="23"/>
      <c r="F43" s="23"/>
      <c r="G43" s="23"/>
      <c r="H43" s="23"/>
      <c r="I43" s="23"/>
      <c r="J43" s="23"/>
      <c r="K43" s="23"/>
      <c r="N43" s="26" t="str">
        <f>IF(N42="","",IF(N38="ja","",IF(N42&lt;N39,"nicht OK","OK")))</f>
        <v/>
      </c>
      <c r="O43" s="24"/>
      <c r="P43" s="26" t="str">
        <f>IF(P42="","",IF(P38="ja","",IF(P42&lt;P39,"nicht OK","OK")))</f>
        <v/>
      </c>
      <c r="Q43" s="24"/>
    </row>
    <row r="44" spans="1:17" s="18" customFormat="1">
      <c r="A44" s="17"/>
      <c r="C44" s="35" t="s">
        <v>26</v>
      </c>
      <c r="D44" s="23"/>
      <c r="E44" s="23"/>
      <c r="F44" s="23"/>
      <c r="G44" s="23"/>
      <c r="H44" s="23"/>
      <c r="I44" s="23"/>
      <c r="J44" s="23"/>
      <c r="L44" s="23"/>
      <c r="M44" s="23"/>
      <c r="N44" s="26" t="str">
        <f>IF(N42="","",IF(N38="nein","",IF(N42&lt;N39,"nicht OK","OK")))</f>
        <v/>
      </c>
      <c r="O44" s="24"/>
      <c r="P44" s="26" t="str">
        <f>IF(P42="","",IF(P38="nein","",IF(P42&lt;P39,"nicht OK","OK")))</f>
        <v/>
      </c>
      <c r="Q44" s="24"/>
    </row>
    <row r="45" spans="1:17" s="18" customFormat="1" ht="9" customHeight="1">
      <c r="A45" s="17"/>
      <c r="C45" s="35"/>
      <c r="D45" s="23"/>
      <c r="E45" s="23"/>
      <c r="F45" s="23"/>
      <c r="G45" s="23"/>
      <c r="H45" s="23"/>
      <c r="I45" s="23"/>
      <c r="J45" s="23"/>
      <c r="L45" s="23"/>
      <c r="M45" s="23"/>
      <c r="N45" s="25"/>
      <c r="O45" s="24"/>
      <c r="P45" s="25"/>
      <c r="Q45" s="24"/>
    </row>
    <row r="46" spans="1:17" s="18" customFormat="1" ht="45" customHeight="1">
      <c r="A46" s="17"/>
      <c r="B46" s="17"/>
      <c r="N46" s="52" t="s">
        <v>45</v>
      </c>
      <c r="O46" s="52"/>
      <c r="P46" s="23"/>
      <c r="Q46" s="23"/>
    </row>
    <row r="47" spans="1:17" s="18" customFormat="1" ht="14.1" customHeight="1">
      <c r="A47" s="17"/>
      <c r="B47" s="17"/>
      <c r="N47" s="21" t="s">
        <v>46</v>
      </c>
      <c r="O47" s="37"/>
      <c r="P47" s="23"/>
      <c r="Q47" s="23"/>
    </row>
    <row r="48" spans="1:17" s="18" customFormat="1">
      <c r="A48" s="17"/>
      <c r="B48" s="17"/>
      <c r="C48" s="35" t="s">
        <v>38</v>
      </c>
      <c r="D48" s="35"/>
      <c r="E48" s="35"/>
      <c r="F48" s="35"/>
      <c r="G48" s="35"/>
      <c r="H48" s="35"/>
      <c r="I48" s="23"/>
      <c r="J48" s="23"/>
      <c r="N48" s="33"/>
      <c r="O48" s="23"/>
      <c r="P48" s="23"/>
    </row>
    <row r="49" spans="1:19" s="18" customFormat="1">
      <c r="A49" s="17"/>
      <c r="B49" s="17"/>
      <c r="C49" s="35" t="s">
        <v>25</v>
      </c>
      <c r="D49" s="35"/>
      <c r="E49" s="35"/>
      <c r="F49" s="35"/>
      <c r="G49" s="35"/>
      <c r="H49" s="35"/>
      <c r="I49" s="23"/>
      <c r="J49" s="23"/>
      <c r="N49" s="33"/>
      <c r="O49" s="23"/>
      <c r="P49" s="23"/>
    </row>
    <row r="50" spans="1:19" s="18" customFormat="1">
      <c r="A50" s="17"/>
      <c r="B50" s="17"/>
      <c r="C50" s="35" t="s">
        <v>49</v>
      </c>
      <c r="D50" s="35"/>
      <c r="E50" s="23"/>
      <c r="F50" s="23"/>
      <c r="G50" s="23"/>
      <c r="H50" s="23"/>
      <c r="I50" s="23"/>
      <c r="J50" s="23"/>
      <c r="K50" s="23"/>
      <c r="N50" s="39" t="str">
        <f>IF(N49=0,"",IF(N49="nein",N48*0.55,0.55/1.5*N48))</f>
        <v/>
      </c>
      <c r="O50" s="23"/>
      <c r="P50" s="23"/>
    </row>
    <row r="51" spans="1:19" s="18" customFormat="1">
      <c r="A51" s="17"/>
      <c r="B51" s="17"/>
      <c r="C51" s="35" t="s">
        <v>40</v>
      </c>
      <c r="D51" s="35"/>
      <c r="E51" s="35"/>
      <c r="F51" s="35"/>
      <c r="G51" s="35"/>
      <c r="H51" s="35"/>
      <c r="I51" s="23"/>
      <c r="J51" s="23"/>
      <c r="N51" s="34"/>
      <c r="O51" s="23"/>
      <c r="P51" s="23"/>
    </row>
    <row r="52" spans="1:19" s="18" customFormat="1">
      <c r="A52" s="17"/>
      <c r="B52" s="17"/>
      <c r="C52" s="41" t="s">
        <v>51</v>
      </c>
      <c r="D52" s="35"/>
      <c r="E52" s="35"/>
      <c r="F52" s="35"/>
      <c r="G52" s="35"/>
      <c r="H52" s="35"/>
      <c r="I52" s="23"/>
      <c r="J52" s="23"/>
      <c r="N52" s="34"/>
      <c r="O52" s="23"/>
      <c r="P52" s="23"/>
    </row>
    <row r="53" spans="1:19" s="18" customFormat="1">
      <c r="A53" s="17"/>
      <c r="B53" s="17"/>
      <c r="C53" s="40" t="s">
        <v>50</v>
      </c>
      <c r="D53" s="35"/>
      <c r="E53" s="23"/>
      <c r="F53" s="23"/>
      <c r="G53" s="23"/>
      <c r="H53" s="23"/>
      <c r="I53" s="23"/>
      <c r="J53" s="23"/>
      <c r="K53" s="23"/>
      <c r="N53" s="39" t="str">
        <f>IF(N51+N52=0,"",N51+N52)</f>
        <v/>
      </c>
    </row>
    <row r="54" spans="1:19" s="18" customFormat="1">
      <c r="A54" s="17"/>
      <c r="B54" s="17"/>
      <c r="C54" s="35" t="s">
        <v>27</v>
      </c>
      <c r="D54" s="23"/>
      <c r="E54" s="23"/>
      <c r="F54" s="23"/>
      <c r="G54" s="23"/>
      <c r="H54" s="23"/>
      <c r="I54" s="23"/>
      <c r="J54" s="23"/>
      <c r="K54" s="23"/>
      <c r="N54" s="26" t="str">
        <f>IF(N53="","",IF(N49="ja","",IF(N53&lt;N50,"nicht OK","OK")))</f>
        <v/>
      </c>
    </row>
    <row r="55" spans="1:19" s="18" customFormat="1">
      <c r="A55" s="17"/>
      <c r="B55" s="17"/>
      <c r="C55" s="35" t="s">
        <v>26</v>
      </c>
      <c r="D55" s="23"/>
      <c r="E55" s="23"/>
      <c r="F55" s="23"/>
      <c r="G55" s="23"/>
      <c r="H55" s="23"/>
      <c r="I55" s="23"/>
      <c r="J55" s="23"/>
      <c r="K55" s="23"/>
      <c r="N55" s="26" t="str">
        <f>IF(N53="","",IF(N49="nein","",IF(N53&lt;N50,"nicht OK","OK")))</f>
        <v/>
      </c>
    </row>
    <row r="56" spans="1:19" s="18" customFormat="1">
      <c r="A56" s="17"/>
      <c r="B56" s="17"/>
      <c r="C56" s="35"/>
      <c r="D56" s="23"/>
      <c r="E56" s="23"/>
      <c r="F56" s="23"/>
      <c r="G56" s="23"/>
      <c r="H56" s="23"/>
      <c r="I56" s="23"/>
      <c r="J56" s="23"/>
      <c r="K56" s="23"/>
      <c r="N56" s="28"/>
      <c r="O56" s="28"/>
    </row>
    <row r="57" spans="1:19" s="18" customFormat="1">
      <c r="A57" s="17"/>
      <c r="B57" s="17"/>
      <c r="C57" s="35"/>
      <c r="D57" s="23"/>
      <c r="E57" s="23"/>
      <c r="F57" s="23"/>
      <c r="G57" s="23"/>
      <c r="H57" s="23"/>
      <c r="I57" s="23"/>
      <c r="J57" s="23"/>
      <c r="K57" s="23"/>
      <c r="N57" s="28"/>
      <c r="O57" s="28"/>
    </row>
    <row r="58" spans="1:19" s="18" customFormat="1">
      <c r="A58" s="17"/>
      <c r="B58" s="17"/>
      <c r="C58" s="35"/>
      <c r="D58" s="23"/>
      <c r="E58" s="23"/>
      <c r="F58" s="23"/>
      <c r="G58" s="23"/>
      <c r="H58" s="23"/>
      <c r="I58" s="23"/>
      <c r="J58" s="23"/>
      <c r="K58" s="23"/>
      <c r="N58" s="28"/>
      <c r="O58" s="28"/>
    </row>
    <row r="59" spans="1:19" s="18" customFormat="1">
      <c r="A59" s="17" t="s">
        <v>32</v>
      </c>
      <c r="C59" s="65" t="s">
        <v>53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9" s="18" customFormat="1">
      <c r="A60" s="17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9" s="18" customFormat="1">
      <c r="C61" s="47" t="s">
        <v>14</v>
      </c>
      <c r="D61" s="47"/>
      <c r="E61" s="47"/>
      <c r="F61" s="47" t="s">
        <v>15</v>
      </c>
      <c r="G61" s="47"/>
      <c r="H61" s="47"/>
      <c r="P61" s="35"/>
    </row>
    <row r="62" spans="1:19" s="18" customFormat="1">
      <c r="C62" s="43"/>
      <c r="D62" s="43"/>
      <c r="E62" s="43"/>
      <c r="F62" s="43"/>
      <c r="G62" s="43"/>
      <c r="H62" s="43"/>
      <c r="I62" s="35" t="s">
        <v>34</v>
      </c>
      <c r="J62" s="35"/>
      <c r="K62" s="35"/>
      <c r="L62" s="35"/>
      <c r="M62" s="35"/>
      <c r="N62" s="35"/>
      <c r="O62" s="35"/>
      <c r="P62" s="35"/>
      <c r="S62" s="29"/>
    </row>
    <row r="63" spans="1:19" s="18" customFormat="1">
      <c r="C63" s="44"/>
      <c r="D63" s="44"/>
      <c r="E63" s="44"/>
      <c r="F63" s="44"/>
      <c r="G63" s="44"/>
      <c r="H63" s="44"/>
      <c r="I63" s="62" t="s">
        <v>36</v>
      </c>
      <c r="J63" s="62"/>
      <c r="K63" s="62"/>
      <c r="L63" s="62"/>
      <c r="M63" s="62"/>
      <c r="N63" s="62"/>
      <c r="O63" s="35"/>
      <c r="P63" s="35"/>
    </row>
    <row r="64" spans="1:19" s="18" customFormat="1">
      <c r="C64" s="44"/>
      <c r="D64" s="44"/>
      <c r="E64" s="44"/>
      <c r="F64" s="44"/>
      <c r="G64" s="44"/>
      <c r="H64" s="44"/>
      <c r="I64" s="62" t="s">
        <v>35</v>
      </c>
      <c r="J64" s="62"/>
      <c r="K64" s="62"/>
      <c r="L64" s="62"/>
      <c r="M64" s="62"/>
      <c r="N64" s="62"/>
      <c r="O64" s="35"/>
      <c r="P64" s="35"/>
    </row>
    <row r="65" spans="1:17" s="18" customFormat="1">
      <c r="C65" s="45" t="str">
        <f>IF(C63+C64=0,"",C63*0.6+C64*1)</f>
        <v/>
      </c>
      <c r="D65" s="45"/>
      <c r="E65" s="45"/>
      <c r="F65" s="45" t="str">
        <f>IF(F63+F64=0,"",F63*0.6+F64*1)</f>
        <v/>
      </c>
      <c r="G65" s="45"/>
      <c r="H65" s="45"/>
      <c r="I65" s="42" t="s">
        <v>54</v>
      </c>
      <c r="J65" s="35"/>
      <c r="K65" s="35"/>
      <c r="L65" s="35"/>
      <c r="M65" s="35"/>
      <c r="N65" s="35"/>
      <c r="O65" s="35"/>
      <c r="P65" s="35"/>
    </row>
    <row r="66" spans="1:17" s="18" customFormat="1">
      <c r="C66" s="46" t="str">
        <f>IF(C65="","",C62/C65)</f>
        <v/>
      </c>
      <c r="D66" s="46"/>
      <c r="E66" s="46"/>
      <c r="F66" s="46" t="str">
        <f>IF(F65="","",F62/F65)</f>
        <v/>
      </c>
      <c r="G66" s="46"/>
      <c r="H66" s="46"/>
      <c r="I66" s="42" t="s">
        <v>55</v>
      </c>
      <c r="J66" s="35"/>
      <c r="K66" s="35"/>
      <c r="L66" s="35"/>
      <c r="M66" s="35"/>
      <c r="N66" s="35"/>
      <c r="O66" s="35"/>
    </row>
    <row r="67" spans="1:17" s="18" customFormat="1" ht="15.75">
      <c r="A67" s="17"/>
      <c r="B67" s="30"/>
    </row>
    <row r="68" spans="1:17" s="18" customFormat="1">
      <c r="A68" s="17" t="s">
        <v>16</v>
      </c>
      <c r="C68" s="18" t="s">
        <v>47</v>
      </c>
      <c r="P68" s="31"/>
      <c r="Q68" s="31"/>
    </row>
    <row r="69" spans="1:17" s="18" customFormat="1">
      <c r="A69" s="17"/>
      <c r="P69" s="31"/>
      <c r="Q69" s="31"/>
    </row>
    <row r="70" spans="1:17" s="18" customFormat="1">
      <c r="A70" s="17"/>
      <c r="C70" s="48"/>
      <c r="D70" s="49"/>
      <c r="E70" s="20" t="s">
        <v>20</v>
      </c>
      <c r="F70" s="18" t="s">
        <v>22</v>
      </c>
      <c r="P70" s="31"/>
      <c r="Q70" s="31"/>
    </row>
    <row r="71" spans="1:17" s="18" customFormat="1">
      <c r="A71" s="17"/>
      <c r="P71" s="31"/>
      <c r="Q71" s="31"/>
    </row>
    <row r="72" spans="1:17" s="18" customFormat="1">
      <c r="A72" s="17" t="s">
        <v>21</v>
      </c>
      <c r="C72" s="18" t="s">
        <v>48</v>
      </c>
      <c r="P72" s="31"/>
      <c r="Q72" s="31"/>
    </row>
    <row r="73" spans="1:17" s="18" customFormat="1">
      <c r="A73" s="17"/>
      <c r="P73" s="31"/>
      <c r="Q73" s="31"/>
    </row>
    <row r="74" spans="1:17" s="18" customFormat="1">
      <c r="A74" s="17"/>
      <c r="C74" s="48"/>
      <c r="D74" s="49"/>
      <c r="E74" s="20" t="s">
        <v>20</v>
      </c>
      <c r="F74" s="18" t="s">
        <v>23</v>
      </c>
      <c r="P74" s="31"/>
      <c r="Q74" s="31"/>
    </row>
    <row r="75" spans="1:17" s="18" customFormat="1"/>
    <row r="76" spans="1:17" s="18" customFormat="1"/>
    <row r="77" spans="1:17" s="18" customFormat="1"/>
    <row r="78" spans="1:17" s="18" customFormat="1"/>
    <row r="79" spans="1:17" s="18" customFormat="1"/>
    <row r="80" spans="1:17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pans="3:11" s="18" customFormat="1"/>
    <row r="98" spans="3:11" s="18" customFormat="1"/>
    <row r="99" spans="3:11" s="18" customFormat="1"/>
    <row r="100" spans="3:11" s="18" customFormat="1"/>
    <row r="101" spans="3:11" s="18" customFormat="1"/>
    <row r="102" spans="3:11" s="18" customFormat="1"/>
    <row r="103" spans="3:11" s="18" customFormat="1"/>
    <row r="104" spans="3:11" s="18" customFormat="1"/>
    <row r="105" spans="3:11" s="18" customFormat="1"/>
    <row r="106" spans="3:11" s="18" customFormat="1"/>
    <row r="107" spans="3:11" s="18" customFormat="1"/>
    <row r="108" spans="3:11" s="18" customFormat="1"/>
    <row r="109" spans="3:11" s="18" customFormat="1"/>
    <row r="110" spans="3:11" s="18" customFormat="1"/>
    <row r="111" spans="3:11" s="18" customFormat="1"/>
    <row r="112" spans="3:11"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3:11">
      <c r="C113" s="10" t="s">
        <v>29</v>
      </c>
      <c r="D113" s="10"/>
      <c r="E113" s="10"/>
      <c r="F113" s="10"/>
      <c r="G113" s="10"/>
      <c r="H113" s="10"/>
      <c r="I113" s="10"/>
      <c r="J113" s="10"/>
      <c r="K113" s="10"/>
    </row>
    <row r="114" spans="3:11"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3:11">
      <c r="C115" s="10"/>
      <c r="D115" s="10"/>
      <c r="E115" s="10"/>
      <c r="F115" s="10"/>
      <c r="G115" s="10"/>
      <c r="H115" s="10"/>
      <c r="I115" s="10"/>
      <c r="J115" s="10"/>
      <c r="K115" s="10"/>
    </row>
  </sheetData>
  <sheetProtection password="CF6E" sheet="1" objects="1" scenarios="1" selectLockedCells="1"/>
  <mergeCells count="43">
    <mergeCell ref="I63:N63"/>
    <mergeCell ref="I64:N64"/>
    <mergeCell ref="F64:H64"/>
    <mergeCell ref="C64:E64"/>
    <mergeCell ref="A4:Q4"/>
    <mergeCell ref="F20:H20"/>
    <mergeCell ref="F21:H21"/>
    <mergeCell ref="F13:N13"/>
    <mergeCell ref="C59:N59"/>
    <mergeCell ref="C20:E20"/>
    <mergeCell ref="I20:P20"/>
    <mergeCell ref="I21:P21"/>
    <mergeCell ref="I22:P22"/>
    <mergeCell ref="C32:Q32"/>
    <mergeCell ref="C33:Q33"/>
    <mergeCell ref="C28:Q30"/>
    <mergeCell ref="C26:N26"/>
    <mergeCell ref="C24:Q24"/>
    <mergeCell ref="N46:O46"/>
    <mergeCell ref="A1:B1"/>
    <mergeCell ref="C2:Q2"/>
    <mergeCell ref="C1:Q1"/>
    <mergeCell ref="A10:Q10"/>
    <mergeCell ref="B3:P3"/>
    <mergeCell ref="A8:Q8"/>
    <mergeCell ref="C21:E21"/>
    <mergeCell ref="C22:E22"/>
    <mergeCell ref="C23:E23"/>
    <mergeCell ref="C19:E19"/>
    <mergeCell ref="F19:H19"/>
    <mergeCell ref="F22:H22"/>
    <mergeCell ref="C74:D74"/>
    <mergeCell ref="C70:D70"/>
    <mergeCell ref="C62:E62"/>
    <mergeCell ref="C63:E63"/>
    <mergeCell ref="C65:E65"/>
    <mergeCell ref="C66:E66"/>
    <mergeCell ref="F62:H62"/>
    <mergeCell ref="F63:H63"/>
    <mergeCell ref="F65:H65"/>
    <mergeCell ref="F66:H66"/>
    <mergeCell ref="C61:E61"/>
    <mergeCell ref="F61:H61"/>
  </mergeCells>
  <dataValidations count="1">
    <dataValidation type="list" allowBlank="1" showInputMessage="1" showErrorMessage="1" sqref="N49 N38 O38:O39 Q38:Q39 P38">
      <formula1>"ja,nein"</formula1>
    </dataValidation>
  </dataValidations>
  <pageMargins left="0.70866141732283472" right="0.11811023622047245" top="0.59055118110236227" bottom="0.19685039370078741" header="0.31496062992125984" footer="0.31496062992125984"/>
  <pageSetup paperSize="9" scale="90" orientation="portrait" r:id="rId1"/>
  <headerFooter>
    <oddHeader xml:space="preserve">&amp;L&amp;10Anlage 1 Teil A Nr. 2.
</oddHeader>
    <oddFooter>&amp;LStand: 15.07.2016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848C570F456C47B72DAA5EE8BB11A3" ma:contentTypeVersion="0" ma:contentTypeDescription="Ein neues Dokument erstellen." ma:contentTypeScope="" ma:versionID="50b022056faf3f260ff6500e8ea849af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09C4DF-3081-4BA6-A880-2338A5A0B2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B57C905-D5C5-41A9-8A1C-A2464036D73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5E80F2B-CC3A-4F97-8E8E-29A22D7584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Tabelle1!Kontrollkästchen1</vt:lpstr>
    </vt:vector>
  </TitlesOfParts>
  <Company>LU M-V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VI-300a</dc:creator>
  <cp:lastModifiedBy>ramonabols</cp:lastModifiedBy>
  <cp:lastPrinted>2016-07-20T13:48:03Z</cp:lastPrinted>
  <dcterms:created xsi:type="dcterms:W3CDTF">2014-11-27T07:23:55Z</dcterms:created>
  <dcterms:modified xsi:type="dcterms:W3CDTF">2016-07-20T13:48:32Z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0x01010093848C570F456C47B72DAA5EE8BB11A3</vt:lpwstr>
  </property>
</Properties>
</file>