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Personalvertretungen\GLB\Wahl\"/>
    </mc:Choice>
  </mc:AlternateContent>
  <bookViews>
    <workbookView xWindow="480" yWindow="120" windowWidth="21315" windowHeight="11580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H9" i="1" l="1"/>
  <c r="I9" i="1" s="1"/>
  <c r="H7" i="1"/>
  <c r="I7" i="1" s="1"/>
  <c r="D47" i="1"/>
  <c r="D49" i="1" s="1"/>
  <c r="D53" i="1" s="1"/>
  <c r="D45" i="1"/>
  <c r="D44" i="1"/>
  <c r="D41" i="1"/>
  <c r="D40" i="1"/>
  <c r="D29" i="1"/>
  <c r="D34" i="1" s="1"/>
  <c r="D14" i="1"/>
  <c r="D15" i="1" s="1"/>
  <c r="F15" i="1" s="1"/>
  <c r="F12" i="1"/>
  <c r="D50" i="1" l="1"/>
  <c r="D7" i="1"/>
  <c r="D9" i="1"/>
  <c r="D37" i="1"/>
  <c r="D21" i="1" l="1"/>
  <c r="D12" i="1"/>
  <c r="D33" i="1" l="1"/>
  <c r="F33" i="1" s="1"/>
  <c r="D35" i="1" s="1"/>
  <c r="F21" i="1"/>
</calcChain>
</file>

<file path=xl/sharedStrings.xml><?xml version="1.0" encoding="utf-8"?>
<sst xmlns="http://schemas.openxmlformats.org/spreadsheetml/2006/main" count="151" uniqueCount="119">
  <si>
    <t>Wer muss es tun?</t>
  </si>
  <si>
    <t>Welche Fristen sind zu beachten?</t>
  </si>
  <si>
    <t>Wann? (spätestens)</t>
  </si>
  <si>
    <t>Was ist zu tun?</t>
  </si>
  <si>
    <t>Wo steht das?</t>
  </si>
  <si>
    <t xml:space="preserve">Bestellung des           Wahlvorstandes </t>
  </si>
  <si>
    <t>Gleichstellungs-beauftragte</t>
  </si>
  <si>
    <t xml:space="preserve">§ 1 Abs. 1 WO  GLG M-V </t>
  </si>
  <si>
    <t>Bekanntgabe der Mitglieder des Wahlvorstandes (Aushang)</t>
  </si>
  <si>
    <t>Wahlvorstand</t>
  </si>
  <si>
    <t xml:space="preserve">§ 2 Abs. 4 WO  GLG M-V </t>
  </si>
  <si>
    <t xml:space="preserve">Erlass des Wahl-ausschreibens </t>
  </si>
  <si>
    <t>§ 6 Abs. 1 WO  GLG M-V</t>
  </si>
  <si>
    <t>Mit dem Erlass des Wahlausschreibens ist die Wahl eingeleitet!</t>
  </si>
  <si>
    <t xml:space="preserve">Vom Tag des Erlasses des Wahlausschreibens bis zur Stimmabgabe </t>
  </si>
  <si>
    <t>§ 6 Abs. 3 WO  GLG M-V</t>
  </si>
  <si>
    <t>Auslage des Wählerinnenverzeichnis (beachte Datenschutz)</t>
  </si>
  <si>
    <t>§ 4 Abs. 2 WO  GLG M-V</t>
  </si>
  <si>
    <t>Jede                   Beschäftigte</t>
  </si>
  <si>
    <t>§ 5 Abs. 1  WO GLG M-V</t>
  </si>
  <si>
    <t xml:space="preserve">§ 5 Abs. 2 WO  GLG M-V </t>
  </si>
  <si>
    <t xml:space="preserve">Bekanntgabe der Einspruchsentscheidung     </t>
  </si>
  <si>
    <t>Einsprüche gegen das Wählerinnen-verzeichnis</t>
  </si>
  <si>
    <r>
      <rPr>
        <sz val="16"/>
        <color theme="1"/>
        <rFont val="Segoe UI "/>
      </rPr>
      <t>Vorbereitung der Wahl der Gleichstellungsbeauftragten</t>
    </r>
    <r>
      <rPr>
        <sz val="11"/>
        <color theme="1"/>
        <rFont val="Segoe UI "/>
      </rPr>
      <t xml:space="preserve">
</t>
    </r>
    <r>
      <rPr>
        <sz val="10"/>
        <color theme="1"/>
        <rFont val="Segoe UI "/>
      </rPr>
      <t>(gemäß der WO GlG)</t>
    </r>
    <r>
      <rPr>
        <sz val="11"/>
        <color theme="1"/>
        <rFont val="Segoe UI "/>
      </rPr>
      <t xml:space="preserve">
</t>
    </r>
  </si>
  <si>
    <r>
      <t>spätestens 10</t>
    </r>
    <r>
      <rPr>
        <sz val="11"/>
        <color theme="1"/>
        <rFont val="Segoe UI "/>
      </rPr>
      <t xml:space="preserve"> </t>
    </r>
    <r>
      <rPr>
        <b/>
        <sz val="11"/>
        <color theme="1"/>
        <rFont val="Segoe UI "/>
      </rPr>
      <t>Wochen</t>
    </r>
    <r>
      <rPr>
        <sz val="11"/>
        <color theme="1"/>
        <rFont val="Segoe UI "/>
      </rPr>
      <t xml:space="preserve"> vor Ablauf der Wahlperiode</t>
    </r>
  </si>
  <si>
    <r>
      <t>Unverzüglich</t>
    </r>
    <r>
      <rPr>
        <sz val="11"/>
        <color theme="1"/>
        <rFont val="Segoe UI "/>
      </rPr>
      <t xml:space="preserve"> nach Bestellung des Wahlvorstandes</t>
    </r>
    <r>
      <rPr>
        <b/>
        <sz val="11"/>
        <color theme="1"/>
        <rFont val="Segoe UI "/>
      </rPr>
      <t xml:space="preserve"> </t>
    </r>
  </si>
  <si>
    <r>
      <t xml:space="preserve">Spätestens </t>
    </r>
    <r>
      <rPr>
        <b/>
        <sz val="11"/>
        <color theme="1"/>
        <rFont val="Segoe UI "/>
      </rPr>
      <t>6</t>
    </r>
    <r>
      <rPr>
        <sz val="11"/>
        <color theme="1"/>
        <rFont val="Segoe UI "/>
      </rPr>
      <t xml:space="preserve"> </t>
    </r>
    <r>
      <rPr>
        <b/>
        <sz val="11"/>
        <color theme="1"/>
        <rFont val="Segoe UI "/>
      </rPr>
      <t xml:space="preserve">Wochen vor dem Wahltag   </t>
    </r>
    <r>
      <rPr>
        <sz val="11"/>
        <color theme="1"/>
        <rFont val="Segoe UI "/>
      </rPr>
      <t xml:space="preserve"> </t>
    </r>
  </si>
  <si>
    <r>
      <t xml:space="preserve">Aushang einer Abschrift des Wahlausschreibens </t>
    </r>
    <r>
      <rPr>
        <u/>
        <sz val="11"/>
        <color theme="1"/>
        <rFont val="Segoe UI "/>
      </rPr>
      <t>und</t>
    </r>
    <r>
      <rPr>
        <sz val="11"/>
        <color theme="1"/>
        <rFont val="Segoe UI "/>
      </rPr>
      <t xml:space="preserve"> der Wahlordnung </t>
    </r>
  </si>
  <si>
    <r>
      <t>Unverzüglich nach Erlass des Wahlausschreibens</t>
    </r>
    <r>
      <rPr>
        <b/>
        <sz val="11"/>
        <color theme="1"/>
        <rFont val="Segoe UI "/>
      </rPr>
      <t xml:space="preserve"> </t>
    </r>
  </si>
  <si>
    <r>
      <t xml:space="preserve">Unverzüglich, </t>
    </r>
    <r>
      <rPr>
        <b/>
        <sz val="11"/>
        <color theme="1"/>
        <rFont val="Segoe UI "/>
      </rPr>
      <t>spätestens</t>
    </r>
    <r>
      <rPr>
        <sz val="11"/>
        <color theme="1"/>
        <rFont val="Segoe UI "/>
      </rPr>
      <t xml:space="preserve"> </t>
    </r>
    <r>
      <rPr>
        <b/>
        <sz val="11"/>
        <color theme="1"/>
        <rFont val="Segoe UI "/>
      </rPr>
      <t>2 Arbeitstage</t>
    </r>
    <r>
      <rPr>
        <sz val="11"/>
        <color theme="1"/>
        <rFont val="Segoe UI "/>
      </rPr>
      <t xml:space="preserve"> vor Ablauf der festgesetzten Frist für die Einreichung von Wahlvorschlägen</t>
    </r>
  </si>
  <si>
    <r>
      <t xml:space="preserve">Innerhalb </t>
    </r>
    <r>
      <rPr>
        <b/>
        <sz val="11"/>
        <color theme="1"/>
        <rFont val="Segoe UI "/>
      </rPr>
      <t>einer</t>
    </r>
    <r>
      <rPr>
        <sz val="11"/>
        <color theme="1"/>
        <rFont val="Segoe UI "/>
      </rPr>
      <t xml:space="preserve"> </t>
    </r>
    <r>
      <rPr>
        <b/>
        <sz val="11"/>
        <color theme="1"/>
        <rFont val="Segoe UI "/>
      </rPr>
      <t xml:space="preserve">Woche </t>
    </r>
    <r>
      <rPr>
        <sz val="11"/>
        <color theme="1"/>
        <rFont val="Segoe UI "/>
      </rPr>
      <t xml:space="preserve">        nach Auslegen des  Wählerinnen-verzeichnisses  </t>
    </r>
  </si>
  <si>
    <t>Regelfall: Es werden Wahlvorschläge eingereicht</t>
  </si>
  <si>
    <t>Einreichung der Wahlvorschläge</t>
  </si>
  <si>
    <t>Jede Wahl-berechtigte</t>
  </si>
  <si>
    <r>
      <t xml:space="preserve">Innerhalb von </t>
    </r>
    <r>
      <rPr>
        <b/>
        <sz val="11"/>
        <color theme="1"/>
        <rFont val="Segoe UI"/>
        <family val="2"/>
      </rPr>
      <t>2 Wochen</t>
    </r>
    <r>
      <rPr>
        <sz val="11"/>
        <color theme="1"/>
        <rFont val="Segoe UI"/>
        <family val="2"/>
      </rPr>
      <t xml:space="preserve"> nach dem Erlass des Wahlausschreibens </t>
    </r>
  </si>
  <si>
    <t>§ 7 Abs. 2 WO  GLG M-V</t>
  </si>
  <si>
    <t xml:space="preserve">Prüfung der innerhalb der Einreichungsfrist eingereichten Wahlvorschläge </t>
  </si>
  <si>
    <t>unverzüglich nach Eingang</t>
  </si>
  <si>
    <t>§ 9 WO GlG MV</t>
  </si>
  <si>
    <t>Setzung einer Frist von drei Arbeitstagen</t>
  </si>
  <si>
    <t>Unverzüglich nach Feststellung</t>
  </si>
  <si>
    <t>§ 8 WO GLG M-V</t>
  </si>
  <si>
    <t>Aufforderung an Mehrfachunterzeichnerinnen zur Erklärung, welche Kandidatur aufrechterhalten werden soll,</t>
  </si>
  <si>
    <t>§ 9 Abs. 4 WO GlG M-V</t>
  </si>
  <si>
    <t xml:space="preserve">Aufforderung an Mehrfachbewerberinnen zur Erklärung, welche Kandidatur aufrechterhalten werden soll, </t>
  </si>
  <si>
    <t>Rückgabe von Wahlvorschlägen mit heilbaren Mängeln an die jeweilige Beauftragte und Aufforderung zur Mängelbeseitigung</t>
  </si>
  <si>
    <t>§ 9 Abs. 5 WO GlG M-V</t>
  </si>
  <si>
    <t>Rückgabe ungültiger Wahlvorschläge an die jeweilige Beauftragte</t>
  </si>
  <si>
    <t xml:space="preserve">§ 9 Abs. 3 WO  </t>
  </si>
  <si>
    <t>§ 11 Abs. 1 WO GLG M-V</t>
  </si>
  <si>
    <t>Bekanntgabe der Wahlvorschläge in alphabetischer Reihenfolge</t>
  </si>
  <si>
    <t>Ausnahme: Es werden keine Wahlvorschläge eingereicht</t>
  </si>
  <si>
    <t>§ 10 Abs. 1 WO GLG M-V</t>
  </si>
  <si>
    <t>§ 9 Abs 1-5 WO GlG M-V</t>
  </si>
  <si>
    <t>sofort nach Ablauf der Nachfrist</t>
  </si>
  <si>
    <t>§ 10 Abs. 2 WO GLG M-V</t>
  </si>
  <si>
    <t>Wenn erneut keine gültigen Wahlvorschläge eingehen Bekanntmachung, dass diese Wahl nicht stattfinden kann</t>
  </si>
  <si>
    <t>Wahlvorbereitungen</t>
  </si>
  <si>
    <t>Anfertigung der Stimmzettel</t>
  </si>
  <si>
    <t xml:space="preserve">Wahlvorstand </t>
  </si>
  <si>
    <t>§ 13 Abs. 1 WO GLG M-V</t>
  </si>
  <si>
    <t>Anfertigung der Wahlumschläge</t>
  </si>
  <si>
    <t>rechtzeitig vor Beginn der Stimmabgabe,</t>
  </si>
  <si>
    <t>§ 13 Abs. 1 und § 15 Abs. 1 WO GLG M-V</t>
  </si>
  <si>
    <t>Versendung der Wahlunterlagen für die schriftliche Stimmabgabe (Briefwahl)</t>
  </si>
  <si>
    <t>so rechtzeitig, dass die Rücksendung noch vor Abschluss der Stimmabgabe möglich ist</t>
  </si>
  <si>
    <t>Bestellung von Wahlhelferinnen</t>
  </si>
  <si>
    <t xml:space="preserve">rechtzeitig </t>
  </si>
  <si>
    <t>§ 2 Abs. 2 WO GLG M-V</t>
  </si>
  <si>
    <t>Beschaffung von Wahlurne und Einrichtung des Wahllokals</t>
  </si>
  <si>
    <t>rechtzeitig vor Beginn der Stimmabgabe</t>
  </si>
  <si>
    <t>§ 14 Abs. 1 WO GLG M-V</t>
  </si>
  <si>
    <t>Einteilung der Dienste am Tag der Wahl</t>
  </si>
  <si>
    <t>Am Wahltag</t>
  </si>
  <si>
    <t>Öffnung Freiumschläge/ Entnahme Wahlumschläge der Briefwahl/ einwerfen in die noch geschlossene Urne</t>
  </si>
  <si>
    <t>Wahlvorstand / Wahlhelferinnen</t>
  </si>
  <si>
    <t>unmittelbar vor Abschluss der Stimmabgabe</t>
  </si>
  <si>
    <t>§ 16 WO GLG M-V</t>
  </si>
  <si>
    <t>Feststellung des Wahlergebnisses</t>
  </si>
  <si>
    <t>unverzüglich nach Abschluss der Wahl</t>
  </si>
  <si>
    <t>§ 18 WO GLG M-V</t>
  </si>
  <si>
    <t>Erstellung der Wahlniederschrift</t>
  </si>
  <si>
    <t>Nach Feststellung des Wahlergebnisses</t>
  </si>
  <si>
    <t>§ 19 WO GLG M-V</t>
  </si>
  <si>
    <t>Bekanntgabe Wahlergebnis</t>
  </si>
  <si>
    <t>Bekanntmachung des Wahlergebnis durch Aushag</t>
  </si>
  <si>
    <t xml:space="preserve">§ 21 GlG MV WO </t>
  </si>
  <si>
    <t>Wahlanfechtung</t>
  </si>
  <si>
    <t xml:space="preserve">Frist für die Anfechtung der Wahl </t>
  </si>
  <si>
    <t>Wahlberechtigte</t>
  </si>
  <si>
    <t>§ 18 PersVG M-V</t>
  </si>
  <si>
    <t>Wahltermin:</t>
  </si>
  <si>
    <t>Dienststelle:</t>
  </si>
  <si>
    <t>Abstimmungsende:</t>
  </si>
  <si>
    <t>bis</t>
  </si>
  <si>
    <r>
      <t xml:space="preserve">Unverzüglich nach Ablauf der Einreichungsfrist, </t>
    </r>
    <r>
      <rPr>
        <b/>
        <sz val="11"/>
        <color theme="1"/>
        <rFont val="Segoe UI"/>
        <family val="2"/>
      </rPr>
      <t>spätestens 1 Woche</t>
    </r>
    <r>
      <rPr>
        <sz val="11"/>
        <color theme="1"/>
        <rFont val="Segoe UI"/>
        <family val="2"/>
      </rPr>
      <t xml:space="preserve"> vor Beginn der Stimmabgabe</t>
    </r>
  </si>
  <si>
    <t xml:space="preserve">Bekanntmachung, dass kein gültiger Wahlvorschlag eingereicht wurde sowie Setzen einer Nachfrist </t>
  </si>
  <si>
    <t>sofort nach dem Ablauf der Einreichungsfrist - eine Woche</t>
  </si>
  <si>
    <t>rechtzeitig vor Beginn der Stimmabgabe, möglichst bis zum Tage der Bekanntmachung der Wahlvorschläge</t>
  </si>
  <si>
    <t>Falls Wahlvorschläge eingereicht werden - Prüfung dieser  (siehe oben) + Bekanntgabe der Wahlvorschläge in alphabetischer Reihenfolge</t>
  </si>
  <si>
    <t>spätestens 2 Wochen nach Bekanntgabe des Wahlergebnisses</t>
  </si>
  <si>
    <t>Sofort, nachdem die Gewählten die Wahl angenommen haben; spätestens drei Arbeitstage nach der Wahl</t>
  </si>
  <si>
    <t>Mitteilung des Wahlergebnisses an die Dienststelle,  Bestätigung durch Dienststellenleitung</t>
  </si>
  <si>
    <t xml:space="preserve">§ 21 GlG MV i.V.m. § 18 Abs. 1 GlG MV </t>
  </si>
  <si>
    <t>Mo</t>
  </si>
  <si>
    <t>Di</t>
  </si>
  <si>
    <t>Mi</t>
  </si>
  <si>
    <t>Do</t>
  </si>
  <si>
    <t>Fr</t>
  </si>
  <si>
    <t>Sa</t>
  </si>
  <si>
    <t>So</t>
  </si>
  <si>
    <t>bis wann?</t>
  </si>
  <si>
    <r>
      <t xml:space="preserve">siehe Wahlausschreiben </t>
    </r>
    <r>
      <rPr>
        <i/>
        <sz val="11"/>
        <color theme="1"/>
        <rFont val="Segoe UI "/>
      </rPr>
      <t>(Datum manuell eintragen)</t>
    </r>
  </si>
  <si>
    <t>Datum Fristende für die Einreichung von Wahlvorschlägen</t>
  </si>
  <si>
    <t>(Datum, Uhrzeit)</t>
  </si>
  <si>
    <t>Fallen Fristen auf das Wochenende, wird automatisch der nächster Arbeitstag ausgewiesen.</t>
  </si>
  <si>
    <t>Nicht berücksichtigt werden Feiertage. Es muss daher geprüft werden, ob Fristen auf einen Feiertag fallen und ggf. auch weitere Fristen angepasst werden.</t>
  </si>
  <si>
    <t>Anwendungshinweise</t>
  </si>
  <si>
    <t>grün = Datum ggf. selbst eintragen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</si>
</sst>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family val="2"/>
      <scheme val="minor"/>
    </font>
    <font>
      <b/>
      <sz val="11"/>
      <color theme="1"/>
      <name val="Segoe UI"/>
      <family val="2"/>
    </font>
    <font>
      <sz val="11"/>
      <color theme="1"/>
      <name val="Segoe UI"/>
      <family val="2"/>
    </font>
    <font>
      <sz val="10"/>
      <color theme="1"/>
      <name val="Segoe UI"/>
      <family val="2"/>
    </font>
    <font>
      <b/>
      <sz val="11"/>
      <color theme="1"/>
      <name val="Segoe UI "/>
    </font>
    <font>
      <b/>
      <sz val="11"/>
      <color rgb="FFFF0000"/>
      <name val="Segoe UI"/>
      <family val="2"/>
    </font>
    <font>
      <sz val="11"/>
      <color theme="1"/>
      <name val="Segoe UI "/>
    </font>
    <font>
      <sz val="16"/>
      <color theme="1"/>
      <name val="Segoe UI "/>
    </font>
    <font>
      <sz val="10"/>
      <color theme="1"/>
      <name val="Segoe UI "/>
    </font>
    <font>
      <b/>
      <sz val="11"/>
      <color rgb="FFFF0000"/>
      <name val="Segoe UI "/>
    </font>
    <font>
      <u/>
      <sz val="11"/>
      <color theme="1"/>
      <name val="Segoe UI "/>
    </font>
    <font>
      <sz val="9"/>
      <color theme="1"/>
      <name val="Segoe UI "/>
    </font>
    <font>
      <b/>
      <sz val="9"/>
      <color rgb="FFFF0000"/>
      <name val="Segoe UI "/>
    </font>
    <font>
      <b/>
      <sz val="10"/>
      <color theme="1"/>
      <name val="Segoe UI "/>
    </font>
    <font>
      <sz val="8"/>
      <color theme="1"/>
      <name val="Segoe UI "/>
    </font>
    <font>
      <b/>
      <sz val="9"/>
      <color rgb="FFFF0000"/>
      <name val="Segoe UI"/>
      <family val="2"/>
    </font>
    <font>
      <i/>
      <sz val="11"/>
      <color theme="1"/>
      <name val="Segoe UI 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6" fillId="0" borderId="0" xfId="0" applyFont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11" fillId="0" borderId="7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14" fillId="0" borderId="11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top"/>
    </xf>
    <xf numFmtId="0" fontId="14" fillId="0" borderId="0" xfId="0" applyFont="1" applyAlignment="1">
      <alignment horizontal="left" vertical="top"/>
    </xf>
    <xf numFmtId="14" fontId="12" fillId="0" borderId="13" xfId="0" applyNumberFormat="1" applyFont="1" applyBorder="1" applyAlignment="1">
      <alignment horizontal="center" vertical="center" wrapText="1"/>
    </xf>
    <xf numFmtId="14" fontId="12" fillId="0" borderId="15" xfId="0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6" fillId="0" borderId="15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14" fontId="15" fillId="0" borderId="1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4" fontId="6" fillId="0" borderId="0" xfId="0" applyNumberFormat="1" applyFont="1" applyAlignment="1">
      <alignment horizontal="left" vertical="top"/>
    </xf>
    <xf numFmtId="0" fontId="16" fillId="3" borderId="0" xfId="0" applyFont="1" applyFill="1" applyAlignment="1">
      <alignment horizontal="left" vertical="top"/>
    </xf>
    <xf numFmtId="0" fontId="11" fillId="3" borderId="1" xfId="0" applyFont="1" applyFill="1" applyBorder="1" applyAlignment="1">
      <alignment horizontal="right" vertical="top" wrapText="1"/>
    </xf>
    <xf numFmtId="0" fontId="6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14" fontId="5" fillId="0" borderId="13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4" fontId="9" fillId="0" borderId="13" xfId="0" applyNumberFormat="1" applyFont="1" applyBorder="1" applyAlignment="1">
      <alignment horizontal="center" vertical="center"/>
    </xf>
    <xf numFmtId="14" fontId="9" fillId="0" borderId="14" xfId="0" applyNumberFormat="1" applyFont="1" applyBorder="1" applyAlignment="1">
      <alignment horizontal="center" vertical="center"/>
    </xf>
    <xf numFmtId="14" fontId="9" fillId="0" borderId="15" xfId="0" applyNumberFormat="1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4" fontId="9" fillId="0" borderId="13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14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15" fillId="0" borderId="13" xfId="0" applyNumberFormat="1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 wrapText="1"/>
    </xf>
    <xf numFmtId="14" fontId="5" fillId="0" borderId="12" xfId="0" applyNumberFormat="1" applyFont="1" applyBorder="1" applyAlignment="1">
      <alignment horizontal="center" vertical="center" wrapText="1"/>
    </xf>
    <xf numFmtId="14" fontId="5" fillId="0" borderId="10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4" fillId="0" borderId="14" xfId="0" applyFont="1" applyBorder="1" applyAlignment="1">
      <alignment horizontal="center" vertical="center"/>
    </xf>
    <xf numFmtId="14" fontId="12" fillId="0" borderId="15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14" fontId="12" fillId="0" borderId="13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4" fillId="2" borderId="13" xfId="0" applyFont="1" applyFill="1" applyBorder="1" applyAlignment="1">
      <alignment horizontal="left" vertical="top" wrapText="1"/>
    </xf>
    <xf numFmtId="0" fontId="4" fillId="2" borderId="14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left" vertical="top" wrapText="1"/>
    </xf>
    <xf numFmtId="14" fontId="9" fillId="4" borderId="13" xfId="0" applyNumberFormat="1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top" wrapText="1"/>
    </xf>
    <xf numFmtId="0" fontId="9" fillId="4" borderId="14" xfId="0" applyFont="1" applyFill="1" applyBorder="1" applyAlignment="1">
      <alignment horizontal="center" vertical="top" wrapText="1"/>
    </xf>
    <xf numFmtId="0" fontId="9" fillId="4" borderId="15" xfId="0" applyFont="1" applyFill="1" applyBorder="1" applyAlignment="1">
      <alignment horizontal="center" vertical="top" wrapText="1"/>
    </xf>
    <xf numFmtId="14" fontId="9" fillId="4" borderId="3" xfId="0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zoomScaleNormal="100" workbookViewId="0">
      <selection activeCell="L8" sqref="L8"/>
    </sheetView>
  </sheetViews>
  <sheetFormatPr baseColWidth="10" defaultRowHeight="14.25"/>
  <cols>
    <col min="1" max="1" width="17.7109375" style="1" customWidth="1"/>
    <col min="2" max="2" width="14.85546875" style="1" customWidth="1"/>
    <col min="3" max="3" width="19.85546875" style="1" customWidth="1"/>
    <col min="4" max="4" width="10.28515625" style="1" customWidth="1"/>
    <col min="5" max="5" width="2.42578125" style="20" customWidth="1"/>
    <col min="6" max="6" width="10.5703125" style="1" customWidth="1"/>
    <col min="7" max="7" width="13.7109375" style="14" customWidth="1"/>
    <col min="8" max="11" width="11.42578125" style="1"/>
    <col min="12" max="12" width="23" style="1" customWidth="1"/>
    <col min="13" max="16384" width="11.42578125" style="1"/>
  </cols>
  <sheetData>
    <row r="1" spans="1:16" ht="60" customHeight="1">
      <c r="A1" s="94" t="s">
        <v>23</v>
      </c>
      <c r="B1" s="95"/>
      <c r="C1" s="95"/>
      <c r="D1" s="95"/>
      <c r="E1" s="95"/>
      <c r="F1" s="95"/>
      <c r="G1" s="95"/>
    </row>
    <row r="2" spans="1:16" ht="15">
      <c r="A2" s="15" t="s">
        <v>91</v>
      </c>
      <c r="B2" s="16" t="s">
        <v>92</v>
      </c>
      <c r="C2" s="17"/>
      <c r="D2" s="16" t="s">
        <v>93</v>
      </c>
      <c r="E2" s="18"/>
      <c r="F2" s="3"/>
      <c r="G2" s="11"/>
      <c r="L2" s="110" t="s">
        <v>117</v>
      </c>
    </row>
    <row r="3" spans="1:16">
      <c r="A3" s="105">
        <v>45785</v>
      </c>
      <c r="B3" s="58"/>
      <c r="C3" s="59"/>
      <c r="D3" s="4" t="s">
        <v>114</v>
      </c>
      <c r="E3" s="19"/>
      <c r="F3" s="5"/>
      <c r="G3" s="12"/>
      <c r="L3" s="107" t="s">
        <v>118</v>
      </c>
      <c r="M3" s="107"/>
    </row>
    <row r="4" spans="1:16">
      <c r="A4" s="106"/>
      <c r="B4" s="60"/>
      <c r="C4" s="61"/>
      <c r="D4" s="62"/>
      <c r="E4" s="63"/>
      <c r="F4" s="63"/>
      <c r="G4" s="64"/>
    </row>
    <row r="5" spans="1:16" ht="37.5" customHeight="1">
      <c r="L5" s="109" t="s">
        <v>115</v>
      </c>
      <c r="M5" s="109"/>
      <c r="N5" s="109"/>
      <c r="O5" s="109"/>
      <c r="P5" s="109"/>
    </row>
    <row r="6" spans="1:16" s="2" customFormat="1" ht="54.75" customHeight="1">
      <c r="A6" s="6" t="s">
        <v>3</v>
      </c>
      <c r="B6" s="7" t="s">
        <v>0</v>
      </c>
      <c r="C6" s="7" t="s">
        <v>1</v>
      </c>
      <c r="D6" s="96" t="s">
        <v>2</v>
      </c>
      <c r="E6" s="97"/>
      <c r="F6" s="98"/>
      <c r="G6" s="13" t="s">
        <v>4</v>
      </c>
      <c r="L6" s="108" t="s">
        <v>116</v>
      </c>
      <c r="M6" s="108"/>
      <c r="N6" s="108"/>
      <c r="O6" s="108"/>
      <c r="P6" s="108"/>
    </row>
    <row r="7" spans="1:16" ht="48.75" customHeight="1">
      <c r="A7" s="8" t="s">
        <v>5</v>
      </c>
      <c r="B7" s="8" t="s">
        <v>6</v>
      </c>
      <c r="C7" s="9" t="s">
        <v>24</v>
      </c>
      <c r="D7" s="55">
        <f>IF(MOD(H7,7)&lt;2,H7+2-MOD(H7,7),H7)</f>
        <v>45715</v>
      </c>
      <c r="E7" s="56"/>
      <c r="F7" s="57"/>
      <c r="G7" s="10" t="s">
        <v>7</v>
      </c>
      <c r="H7" s="31">
        <f>A3-70</f>
        <v>45715</v>
      </c>
      <c r="I7" s="1" t="str">
        <f>TEXT(H7,"tttt")</f>
        <v>Donnerstag</v>
      </c>
      <c r="J7" s="31"/>
      <c r="L7" s="31"/>
    </row>
    <row r="8" spans="1:16" ht="65.25" customHeight="1">
      <c r="A8" s="8" t="s">
        <v>8</v>
      </c>
      <c r="B8" s="8" t="s">
        <v>9</v>
      </c>
      <c r="C8" s="9" t="s">
        <v>25</v>
      </c>
      <c r="D8" s="102"/>
      <c r="E8" s="103"/>
      <c r="F8" s="104"/>
      <c r="G8" s="10" t="s">
        <v>10</v>
      </c>
    </row>
    <row r="9" spans="1:16" ht="45">
      <c r="A9" s="8" t="s">
        <v>11</v>
      </c>
      <c r="B9" s="8" t="s">
        <v>9</v>
      </c>
      <c r="C9" s="8" t="s">
        <v>26</v>
      </c>
      <c r="D9" s="55">
        <f>IF(MOD(H9,7)&lt;2,H9+2-MOD(H9,7),H9)</f>
        <v>45743</v>
      </c>
      <c r="E9" s="56"/>
      <c r="F9" s="57"/>
      <c r="G9" s="10" t="s">
        <v>12</v>
      </c>
      <c r="H9" s="31">
        <f>A3-42</f>
        <v>45743</v>
      </c>
      <c r="I9" s="1" t="str">
        <f>TEXT(H9,"tttt")</f>
        <v>Donnerstag</v>
      </c>
    </row>
    <row r="10" spans="1:16" ht="57">
      <c r="A10" s="33" t="s">
        <v>113</v>
      </c>
      <c r="B10" s="34" t="s">
        <v>9</v>
      </c>
      <c r="C10" s="34" t="s">
        <v>112</v>
      </c>
      <c r="D10" s="99"/>
      <c r="E10" s="100"/>
      <c r="F10" s="101"/>
      <c r="G10" s="35"/>
      <c r="H10" s="31"/>
    </row>
    <row r="11" spans="1:16" ht="21" customHeight="1">
      <c r="A11" s="52" t="s">
        <v>13</v>
      </c>
      <c r="B11" s="53"/>
      <c r="C11" s="53"/>
      <c r="D11" s="53"/>
      <c r="E11" s="53"/>
      <c r="F11" s="53"/>
      <c r="G11" s="54"/>
    </row>
    <row r="12" spans="1:16" ht="65.25" customHeight="1">
      <c r="A12" s="83" t="s">
        <v>27</v>
      </c>
      <c r="B12" s="83" t="s">
        <v>9</v>
      </c>
      <c r="C12" s="83" t="s">
        <v>14</v>
      </c>
      <c r="D12" s="92">
        <f>D9</f>
        <v>45743</v>
      </c>
      <c r="E12" s="89" t="s">
        <v>94</v>
      </c>
      <c r="F12" s="90">
        <f>A3</f>
        <v>45785</v>
      </c>
      <c r="G12" s="88" t="s">
        <v>15</v>
      </c>
    </row>
    <row r="13" spans="1:16">
      <c r="A13" s="83"/>
      <c r="B13" s="83"/>
      <c r="C13" s="83"/>
      <c r="D13" s="93"/>
      <c r="E13" s="89"/>
      <c r="F13" s="91"/>
      <c r="G13" s="88"/>
    </row>
    <row r="14" spans="1:16" ht="65.25" customHeight="1">
      <c r="A14" s="8" t="s">
        <v>16</v>
      </c>
      <c r="B14" s="8" t="s">
        <v>9</v>
      </c>
      <c r="C14" s="8" t="s">
        <v>28</v>
      </c>
      <c r="D14" s="65">
        <f>A3-42</f>
        <v>45743</v>
      </c>
      <c r="E14" s="65"/>
      <c r="F14" s="65"/>
      <c r="G14" s="10" t="s">
        <v>17</v>
      </c>
      <c r="H14" s="32" t="s">
        <v>111</v>
      </c>
    </row>
    <row r="15" spans="1:16" ht="78" customHeight="1">
      <c r="A15" s="8" t="s">
        <v>22</v>
      </c>
      <c r="B15" s="8" t="s">
        <v>18</v>
      </c>
      <c r="C15" s="8" t="s">
        <v>30</v>
      </c>
      <c r="D15" s="21">
        <f>D14+1</f>
        <v>45744</v>
      </c>
      <c r="E15" s="23" t="s">
        <v>94</v>
      </c>
      <c r="F15" s="22">
        <f>D15+7</f>
        <v>45751</v>
      </c>
      <c r="G15" s="10" t="s">
        <v>19</v>
      </c>
    </row>
    <row r="16" spans="1:16" ht="48.75" customHeight="1">
      <c r="A16" s="83" t="s">
        <v>21</v>
      </c>
      <c r="B16" s="83" t="s">
        <v>9</v>
      </c>
      <c r="C16" s="83" t="s">
        <v>29</v>
      </c>
      <c r="D16" s="87"/>
      <c r="E16" s="81"/>
      <c r="F16" s="82"/>
      <c r="G16" s="88" t="s">
        <v>20</v>
      </c>
    </row>
    <row r="17" spans="1:7">
      <c r="A17" s="83"/>
      <c r="B17" s="83"/>
      <c r="C17" s="83"/>
      <c r="D17" s="87"/>
      <c r="E17" s="81"/>
      <c r="F17" s="82"/>
      <c r="G17" s="88"/>
    </row>
    <row r="18" spans="1:7">
      <c r="A18" s="83"/>
      <c r="B18" s="83"/>
      <c r="C18" s="83"/>
      <c r="D18" s="87"/>
      <c r="E18" s="81"/>
      <c r="F18" s="82"/>
      <c r="G18" s="88"/>
    </row>
    <row r="19" spans="1:7" ht="45" customHeight="1">
      <c r="A19" s="83"/>
      <c r="B19" s="83"/>
      <c r="C19" s="83"/>
      <c r="D19" s="87"/>
      <c r="E19" s="81"/>
      <c r="F19" s="82"/>
      <c r="G19" s="88"/>
    </row>
    <row r="20" spans="1:7" ht="15">
      <c r="A20" s="84" t="s">
        <v>31</v>
      </c>
      <c r="B20" s="85"/>
      <c r="C20" s="85"/>
      <c r="D20" s="85"/>
      <c r="E20" s="85"/>
      <c r="F20" s="85"/>
      <c r="G20" s="86"/>
    </row>
    <row r="21" spans="1:7" ht="66">
      <c r="A21" s="24" t="s">
        <v>32</v>
      </c>
      <c r="B21" s="24" t="s">
        <v>33</v>
      </c>
      <c r="C21" s="24" t="s">
        <v>34</v>
      </c>
      <c r="D21" s="21">
        <f>D9+1</f>
        <v>45744</v>
      </c>
      <c r="E21" s="23" t="s">
        <v>94</v>
      </c>
      <c r="F21" s="22">
        <f>D21+14</f>
        <v>45758</v>
      </c>
      <c r="G21" s="25" t="s">
        <v>35</v>
      </c>
    </row>
    <row r="22" spans="1:7" ht="99" customHeight="1">
      <c r="A22" s="28" t="s">
        <v>36</v>
      </c>
      <c r="B22" s="24" t="s">
        <v>9</v>
      </c>
      <c r="C22" s="24" t="s">
        <v>37</v>
      </c>
      <c r="D22" s="26"/>
      <c r="E22" s="23"/>
      <c r="F22" s="27"/>
      <c r="G22" s="25" t="s">
        <v>38</v>
      </c>
    </row>
    <row r="23" spans="1:7" ht="49.5" customHeight="1">
      <c r="A23" s="74" t="s">
        <v>44</v>
      </c>
      <c r="B23" s="66" t="s">
        <v>9</v>
      </c>
      <c r="C23" s="66" t="s">
        <v>39</v>
      </c>
      <c r="D23" s="51" t="s">
        <v>40</v>
      </c>
      <c r="E23" s="40"/>
      <c r="F23" s="41"/>
      <c r="G23" s="68" t="s">
        <v>41</v>
      </c>
    </row>
    <row r="24" spans="1:7" ht="48.75" customHeight="1">
      <c r="A24" s="74"/>
      <c r="B24" s="66"/>
      <c r="C24" s="66"/>
      <c r="D24" s="42"/>
      <c r="E24" s="43"/>
      <c r="F24" s="44"/>
      <c r="G24" s="68"/>
    </row>
    <row r="25" spans="1:7" ht="115.5">
      <c r="A25" s="28" t="s">
        <v>42</v>
      </c>
      <c r="B25" s="24" t="s">
        <v>9</v>
      </c>
      <c r="C25" s="24" t="s">
        <v>39</v>
      </c>
      <c r="D25" s="50" t="s">
        <v>40</v>
      </c>
      <c r="E25" s="37"/>
      <c r="F25" s="38"/>
      <c r="G25" s="25" t="s">
        <v>43</v>
      </c>
    </row>
    <row r="26" spans="1:7" ht="148.5">
      <c r="A26" s="28" t="s">
        <v>45</v>
      </c>
      <c r="B26" s="24" t="s">
        <v>9</v>
      </c>
      <c r="C26" s="24" t="s">
        <v>39</v>
      </c>
      <c r="D26" s="50" t="s">
        <v>40</v>
      </c>
      <c r="E26" s="37"/>
      <c r="F26" s="38"/>
      <c r="G26" s="25" t="s">
        <v>46</v>
      </c>
    </row>
    <row r="27" spans="1:7" ht="16.5" customHeight="1">
      <c r="A27" s="74" t="s">
        <v>47</v>
      </c>
      <c r="B27" s="66" t="s">
        <v>9</v>
      </c>
      <c r="C27" s="66"/>
      <c r="D27" s="51" t="s">
        <v>40</v>
      </c>
      <c r="E27" s="40"/>
      <c r="F27" s="41"/>
      <c r="G27" s="67" t="s">
        <v>48</v>
      </c>
    </row>
    <row r="28" spans="1:7" ht="75" customHeight="1">
      <c r="A28" s="74"/>
      <c r="B28" s="66"/>
      <c r="C28" s="66"/>
      <c r="D28" s="42"/>
      <c r="E28" s="43"/>
      <c r="F28" s="44"/>
      <c r="G28" s="67"/>
    </row>
    <row r="29" spans="1:7" ht="27" customHeight="1">
      <c r="A29" s="74" t="s">
        <v>50</v>
      </c>
      <c r="B29" s="66" t="s">
        <v>9</v>
      </c>
      <c r="C29" s="66" t="s">
        <v>95</v>
      </c>
      <c r="D29" s="39">
        <f>A3-7</f>
        <v>45778</v>
      </c>
      <c r="E29" s="48"/>
      <c r="F29" s="49"/>
      <c r="G29" s="68" t="s">
        <v>49</v>
      </c>
    </row>
    <row r="30" spans="1:7" ht="29.25" customHeight="1">
      <c r="A30" s="74"/>
      <c r="B30" s="66"/>
      <c r="C30" s="66"/>
      <c r="D30" s="75"/>
      <c r="E30" s="76"/>
      <c r="F30" s="77"/>
      <c r="G30" s="68"/>
    </row>
    <row r="31" spans="1:7" ht="71.25" customHeight="1">
      <c r="A31" s="74"/>
      <c r="B31" s="66"/>
      <c r="C31" s="66"/>
      <c r="D31" s="78"/>
      <c r="E31" s="79"/>
      <c r="F31" s="80"/>
      <c r="G31" s="68"/>
    </row>
    <row r="32" spans="1:7" s="30" customFormat="1" ht="18" customHeight="1">
      <c r="A32" s="69" t="s">
        <v>51</v>
      </c>
      <c r="B32" s="70"/>
      <c r="C32" s="70"/>
      <c r="D32" s="70"/>
      <c r="E32" s="70"/>
      <c r="F32" s="70"/>
      <c r="G32" s="70"/>
    </row>
    <row r="33" spans="1:7" ht="132">
      <c r="A33" s="24" t="s">
        <v>96</v>
      </c>
      <c r="B33" s="24" t="s">
        <v>9</v>
      </c>
      <c r="C33" s="24" t="s">
        <v>97</v>
      </c>
      <c r="D33" s="29">
        <f>D21+15</f>
        <v>45759</v>
      </c>
      <c r="E33" s="23" t="s">
        <v>94</v>
      </c>
      <c r="F33" s="22">
        <f>D33+7</f>
        <v>45766</v>
      </c>
      <c r="G33" s="25" t="s">
        <v>52</v>
      </c>
    </row>
    <row r="34" spans="1:7" ht="165">
      <c r="A34" s="24" t="s">
        <v>99</v>
      </c>
      <c r="B34" s="24" t="s">
        <v>9</v>
      </c>
      <c r="C34" s="24"/>
      <c r="D34" s="71">
        <f>D29</f>
        <v>45778</v>
      </c>
      <c r="E34" s="72"/>
      <c r="F34" s="73"/>
      <c r="G34" s="25" t="s">
        <v>53</v>
      </c>
    </row>
    <row r="35" spans="1:7" ht="132">
      <c r="A35" s="24" t="s">
        <v>56</v>
      </c>
      <c r="B35" s="24" t="s">
        <v>9</v>
      </c>
      <c r="C35" s="24" t="s">
        <v>54</v>
      </c>
      <c r="D35" s="71">
        <f>F33+1</f>
        <v>45767</v>
      </c>
      <c r="E35" s="72"/>
      <c r="F35" s="73"/>
      <c r="G35" s="25" t="s">
        <v>55</v>
      </c>
    </row>
    <row r="36" spans="1:7" ht="18.75" customHeight="1">
      <c r="A36" s="52" t="s">
        <v>57</v>
      </c>
      <c r="B36" s="53"/>
      <c r="C36" s="53"/>
      <c r="D36" s="53"/>
      <c r="E36" s="53"/>
      <c r="F36" s="53"/>
      <c r="G36" s="54"/>
    </row>
    <row r="37" spans="1:7" ht="85.5">
      <c r="A37" s="24" t="s">
        <v>58</v>
      </c>
      <c r="B37" s="24" t="s">
        <v>59</v>
      </c>
      <c r="C37" s="25" t="s">
        <v>98</v>
      </c>
      <c r="D37" s="39">
        <f>D29</f>
        <v>45778</v>
      </c>
      <c r="E37" s="48"/>
      <c r="F37" s="49"/>
      <c r="G37" s="25" t="s">
        <v>60</v>
      </c>
    </row>
    <row r="38" spans="1:7" ht="79.5" customHeight="1">
      <c r="A38" s="24" t="s">
        <v>61</v>
      </c>
      <c r="B38" s="24" t="s">
        <v>9</v>
      </c>
      <c r="C38" s="24" t="s">
        <v>62</v>
      </c>
      <c r="D38" s="50"/>
      <c r="E38" s="37"/>
      <c r="F38" s="38"/>
      <c r="G38" s="25" t="s">
        <v>63</v>
      </c>
    </row>
    <row r="39" spans="1:7" ht="99">
      <c r="A39" s="24" t="s">
        <v>64</v>
      </c>
      <c r="B39" s="24" t="s">
        <v>9</v>
      </c>
      <c r="C39" s="24" t="s">
        <v>65</v>
      </c>
      <c r="D39" s="50"/>
      <c r="E39" s="37"/>
      <c r="F39" s="38"/>
      <c r="G39" s="10"/>
    </row>
    <row r="40" spans="1:7" ht="66" customHeight="1">
      <c r="A40" s="24" t="s">
        <v>66</v>
      </c>
      <c r="B40" s="24" t="s">
        <v>9</v>
      </c>
      <c r="C40" s="24" t="s">
        <v>67</v>
      </c>
      <c r="D40" s="36">
        <f>A3-1</f>
        <v>45784</v>
      </c>
      <c r="E40" s="37"/>
      <c r="F40" s="38"/>
      <c r="G40" s="25" t="s">
        <v>68</v>
      </c>
    </row>
    <row r="41" spans="1:7" ht="66">
      <c r="A41" s="24" t="s">
        <v>69</v>
      </c>
      <c r="B41" s="24" t="s">
        <v>9</v>
      </c>
      <c r="C41" s="24" t="s">
        <v>70</v>
      </c>
      <c r="D41" s="36">
        <f>A3-1</f>
        <v>45784</v>
      </c>
      <c r="E41" s="37"/>
      <c r="F41" s="38"/>
      <c r="G41" s="25" t="s">
        <v>71</v>
      </c>
    </row>
    <row r="42" spans="1:7" ht="49.5">
      <c r="A42" s="24" t="s">
        <v>72</v>
      </c>
      <c r="B42" s="24" t="s">
        <v>9</v>
      </c>
      <c r="C42" s="24"/>
      <c r="D42" s="50"/>
      <c r="E42" s="37"/>
      <c r="F42" s="38"/>
      <c r="G42" s="10"/>
    </row>
    <row r="43" spans="1:7" ht="19.5" customHeight="1">
      <c r="A43" s="52" t="s">
        <v>73</v>
      </c>
      <c r="B43" s="53"/>
      <c r="C43" s="53"/>
      <c r="D43" s="53"/>
      <c r="E43" s="53"/>
      <c r="F43" s="53"/>
      <c r="G43" s="54"/>
    </row>
    <row r="44" spans="1:7" ht="148.5">
      <c r="A44" s="24" t="s">
        <v>74</v>
      </c>
      <c r="B44" s="24" t="s">
        <v>75</v>
      </c>
      <c r="C44" s="24" t="s">
        <v>76</v>
      </c>
      <c r="D44" s="36">
        <f>$A$3</f>
        <v>45785</v>
      </c>
      <c r="E44" s="37"/>
      <c r="F44" s="38"/>
      <c r="G44" s="25" t="s">
        <v>77</v>
      </c>
    </row>
    <row r="45" spans="1:7" ht="51" customHeight="1">
      <c r="A45" s="66" t="s">
        <v>78</v>
      </c>
      <c r="B45" s="66" t="s">
        <v>9</v>
      </c>
      <c r="C45" s="66" t="s">
        <v>79</v>
      </c>
      <c r="D45" s="39">
        <f>A3</f>
        <v>45785</v>
      </c>
      <c r="E45" s="40"/>
      <c r="F45" s="41"/>
      <c r="G45" s="68" t="s">
        <v>80</v>
      </c>
    </row>
    <row r="46" spans="1:7" ht="14.25" customHeight="1">
      <c r="A46" s="66"/>
      <c r="B46" s="66"/>
      <c r="C46" s="66"/>
      <c r="D46" s="42"/>
      <c r="E46" s="43"/>
      <c r="F46" s="44"/>
      <c r="G46" s="68"/>
    </row>
    <row r="47" spans="1:7" ht="49.5">
      <c r="A47" s="24" t="s">
        <v>81</v>
      </c>
      <c r="B47" s="24" t="s">
        <v>9</v>
      </c>
      <c r="C47" s="24" t="s">
        <v>82</v>
      </c>
      <c r="D47" s="36">
        <f>A3</f>
        <v>45785</v>
      </c>
      <c r="E47" s="37"/>
      <c r="F47" s="38"/>
      <c r="G47" s="25" t="s">
        <v>83</v>
      </c>
    </row>
    <row r="48" spans="1:7" ht="21.75" customHeight="1">
      <c r="A48" s="52" t="s">
        <v>84</v>
      </c>
      <c r="B48" s="53"/>
      <c r="C48" s="53"/>
      <c r="D48" s="53"/>
      <c r="E48" s="53"/>
      <c r="F48" s="53"/>
      <c r="G48" s="54"/>
    </row>
    <row r="49" spans="1:8" ht="117" customHeight="1">
      <c r="A49" s="24" t="s">
        <v>85</v>
      </c>
      <c r="B49" s="24" t="s">
        <v>9</v>
      </c>
      <c r="C49" s="24" t="s">
        <v>101</v>
      </c>
      <c r="D49" s="45">
        <f>WORKDAY(D47,3)</f>
        <v>45790</v>
      </c>
      <c r="E49" s="46"/>
      <c r="F49" s="47"/>
      <c r="G49" s="25" t="s">
        <v>86</v>
      </c>
      <c r="H49" s="31"/>
    </row>
    <row r="50" spans="1:8" ht="49.5" customHeight="1">
      <c r="A50" s="66" t="s">
        <v>102</v>
      </c>
      <c r="B50" s="66" t="s">
        <v>9</v>
      </c>
      <c r="C50" s="66" t="s">
        <v>101</v>
      </c>
      <c r="D50" s="39">
        <f>WORKDAY(D47,3)</f>
        <v>45790</v>
      </c>
      <c r="E50" s="40"/>
      <c r="F50" s="41"/>
      <c r="G50" s="67" t="s">
        <v>103</v>
      </c>
    </row>
    <row r="51" spans="1:8" ht="90.75" customHeight="1">
      <c r="A51" s="66"/>
      <c r="B51" s="66"/>
      <c r="C51" s="66"/>
      <c r="D51" s="42"/>
      <c r="E51" s="43"/>
      <c r="F51" s="44"/>
      <c r="G51" s="67"/>
    </row>
    <row r="52" spans="1:8" ht="24.75" customHeight="1">
      <c r="A52" s="52" t="s">
        <v>87</v>
      </c>
      <c r="B52" s="53"/>
      <c r="C52" s="53"/>
      <c r="D52" s="53"/>
      <c r="E52" s="53"/>
      <c r="F52" s="53"/>
      <c r="G52" s="54"/>
    </row>
    <row r="53" spans="1:8" ht="66">
      <c r="A53" s="24" t="s">
        <v>88</v>
      </c>
      <c r="B53" s="24" t="s">
        <v>89</v>
      </c>
      <c r="C53" s="24" t="s">
        <v>100</v>
      </c>
      <c r="D53" s="36">
        <f>D49+14</f>
        <v>45804</v>
      </c>
      <c r="E53" s="37"/>
      <c r="F53" s="38"/>
      <c r="G53" s="25" t="s">
        <v>90</v>
      </c>
    </row>
  </sheetData>
  <mergeCells count="73">
    <mergeCell ref="A1:G1"/>
    <mergeCell ref="D6:F6"/>
    <mergeCell ref="L6:P6"/>
    <mergeCell ref="L5:P5"/>
    <mergeCell ref="E12:E13"/>
    <mergeCell ref="F12:F13"/>
    <mergeCell ref="D12:D13"/>
    <mergeCell ref="A11:G11"/>
    <mergeCell ref="A12:A13"/>
    <mergeCell ref="B12:B13"/>
    <mergeCell ref="C12:C13"/>
    <mergeCell ref="G12:G13"/>
    <mergeCell ref="E16:E19"/>
    <mergeCell ref="F16:F19"/>
    <mergeCell ref="A16:A19"/>
    <mergeCell ref="A20:G20"/>
    <mergeCell ref="B23:B24"/>
    <mergeCell ref="C23:C24"/>
    <mergeCell ref="B16:B19"/>
    <mergeCell ref="C16:C19"/>
    <mergeCell ref="D16:D19"/>
    <mergeCell ref="G16:G19"/>
    <mergeCell ref="A23:A24"/>
    <mergeCell ref="A27:A28"/>
    <mergeCell ref="B27:B28"/>
    <mergeCell ref="C27:C28"/>
    <mergeCell ref="G27:G28"/>
    <mergeCell ref="G50:G51"/>
    <mergeCell ref="A48:G48"/>
    <mergeCell ref="A43:G43"/>
    <mergeCell ref="A45:A46"/>
    <mergeCell ref="B45:B46"/>
    <mergeCell ref="C45:C46"/>
    <mergeCell ref="G45:G46"/>
    <mergeCell ref="D44:F44"/>
    <mergeCell ref="D45:F46"/>
    <mergeCell ref="D8:F8"/>
    <mergeCell ref="D9:F9"/>
    <mergeCell ref="D14:F14"/>
    <mergeCell ref="A50:A51"/>
    <mergeCell ref="B50:B51"/>
    <mergeCell ref="C50:C51"/>
    <mergeCell ref="A32:G32"/>
    <mergeCell ref="A36:G36"/>
    <mergeCell ref="D35:F35"/>
    <mergeCell ref="D34:F34"/>
    <mergeCell ref="B29:B31"/>
    <mergeCell ref="C29:C31"/>
    <mergeCell ref="G29:G31"/>
    <mergeCell ref="A29:A31"/>
    <mergeCell ref="D29:F31"/>
    <mergeCell ref="G23:G24"/>
    <mergeCell ref="D7:F7"/>
    <mergeCell ref="A3:A4"/>
    <mergeCell ref="B3:C4"/>
    <mergeCell ref="D4:E4"/>
    <mergeCell ref="F4:G4"/>
    <mergeCell ref="D47:F47"/>
    <mergeCell ref="D53:F53"/>
    <mergeCell ref="D50:F51"/>
    <mergeCell ref="D49:F49"/>
    <mergeCell ref="D10:F10"/>
    <mergeCell ref="D37:F37"/>
    <mergeCell ref="D38:F38"/>
    <mergeCell ref="D39:F39"/>
    <mergeCell ref="D40:F40"/>
    <mergeCell ref="D41:F41"/>
    <mergeCell ref="D42:F42"/>
    <mergeCell ref="D23:F24"/>
    <mergeCell ref="D25:F25"/>
    <mergeCell ref="D26:F26"/>
    <mergeCell ref="D27:F28"/>
    <mergeCell ref="A52:G52"/>
  </mergeCells>
  <pageMargins left="0.55208333333333337" right="0.60416666666666663" top="1.2708333333333333" bottom="0.78740157499999996" header="0.3" footer="0.3"/>
  <pageSetup paperSize="9" orientation="portrait"/>
  <headerFooter>
    <oddHeader xml:space="preserve">&amp;C&amp;"Segoe UI,Fett"&amp;14Wahl der Gleichstellungsbeauftragten M-V 2021&amp;"Segoe UI,Standard"&amp;11
&amp;10§§ 18, 21 Gleichstellungsgesetz M-V vom 11.07.2016/
WO GlG M-V vom 13.10.1994, zuletzt geändert 11. Juli 2016)&amp;11
</oddHeader>
  </headerFooter>
  <rowBreaks count="1" manualBreakCount="1">
    <brk id="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C10" sqref="C10"/>
    </sheetView>
  </sheetViews>
  <sheetFormatPr baseColWidth="10" defaultRowHeight="15"/>
  <cols>
    <col min="2" max="2" width="5.140625" customWidth="1"/>
  </cols>
  <sheetData>
    <row r="1" spans="1:2">
      <c r="A1" t="s">
        <v>104</v>
      </c>
      <c r="B1">
        <v>1</v>
      </c>
    </row>
    <row r="2" spans="1:2">
      <c r="A2" t="s">
        <v>105</v>
      </c>
      <c r="B2">
        <v>2</v>
      </c>
    </row>
    <row r="3" spans="1:2">
      <c r="A3" t="s">
        <v>106</v>
      </c>
      <c r="B3">
        <v>3</v>
      </c>
    </row>
    <row r="4" spans="1:2">
      <c r="A4" t="s">
        <v>107</v>
      </c>
      <c r="B4">
        <v>4</v>
      </c>
    </row>
    <row r="5" spans="1:2">
      <c r="A5" t="s">
        <v>108</v>
      </c>
      <c r="B5">
        <v>5</v>
      </c>
    </row>
    <row r="6" spans="1:2">
      <c r="A6" t="s">
        <v>109</v>
      </c>
      <c r="B6">
        <v>6</v>
      </c>
    </row>
    <row r="7" spans="1:2">
      <c r="A7" t="s">
        <v>110</v>
      </c>
      <c r="B7">
        <v>7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Dost, Katharina</dc:creator>
  <cp:lastModifiedBy>Dost, Katharina</cp:lastModifiedBy>
  <dcterms:created xsi:type="dcterms:W3CDTF">2021-01-26T16:43:09Z</dcterms:created>
  <dcterms:modified xsi:type="dcterms:W3CDTF">2025-01-14T08:22:34Z</dcterms:modified>
</cp:coreProperties>
</file>