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defaultThemeVersion="124226"/>
  <mc:AlternateContent xmlns:mc="http://schemas.openxmlformats.org/markup-compatibility/2006">
    <mc:Choice Requires="x15">
      <x15ac:absPath xmlns:x15ac="http://schemas.microsoft.com/office/spreadsheetml/2010/11/ac" url="C:\Basisordner\szymikj.EM\Profil\Desktop\temporär\"/>
    </mc:Choice>
  </mc:AlternateContent>
  <xr:revisionPtr revIDLastSave="0" documentId="13_ncr:1_{8C770E4F-DDD4-4DE5-810A-40E6B8027133}" xr6:coauthVersionLast="47" xr6:coauthVersionMax="47" xr10:uidLastSave="{00000000-0000-0000-0000-000000000000}"/>
  <bookViews>
    <workbookView xWindow="-120" yWindow="-120" windowWidth="29040" windowHeight="15840" tabRatio="881" xr2:uid="{00000000-000D-0000-FFFF-FFFF00000000}"/>
  </bookViews>
  <sheets>
    <sheet name="Inhaltsverzeichnis" sheetId="14" r:id="rId1"/>
    <sheet name="Antrag auf Finanzhilfen" sheetId="20" r:id="rId2"/>
    <sheet name="Antragsvolumen Finanzhilfen" sheetId="15" r:id="rId3"/>
    <sheet name="Angaben Gemeinde - Beauftragte" sheetId="4" r:id="rId4"/>
    <sheet name="Sachstandsbericht" sheetId="26" r:id="rId5"/>
    <sheet name="Kurzbericht über Stand der GM" sheetId="8" r:id="rId6"/>
    <sheet name="maßnahmenbezogene Angaben" sheetId="5" r:id="rId7"/>
    <sheet name="1. Finanzsituation GM" sheetId="27" r:id="rId8"/>
    <sheet name="2. Stand Sondervermögen" sheetId="9" r:id="rId9"/>
    <sheet name="3. Vor- u. Zwischenfinanzierung" sheetId="28" r:id="rId10"/>
    <sheet name="4. Stand städtebaul. Planungen" sheetId="2" r:id="rId11"/>
    <sheet name="5. Maßnahmenprogramm " sheetId="6" r:id="rId12"/>
    <sheet name="6. Maßnahmenplan" sheetId="10" r:id="rId13"/>
    <sheet name="6.1 Erläuterung Maßnahmenplan" sheetId="13" r:id="rId14"/>
    <sheet name="8. Prioritätenliste" sheetId="12" r:id="rId15"/>
    <sheet name="Anlage Kostenübersicht" sheetId="21" r:id="rId16"/>
    <sheet name="Anlage Finanzierungsübersicht" sheetId="22" r:id="rId17"/>
    <sheet name="Anlage Finanzierung öAT" sheetId="23" r:id="rId18"/>
    <sheet name="Anlage Erklärung Haushalt" sheetId="24" r:id="rId19"/>
    <sheet name="Anlage Eckwerte Monitoring" sheetId="25" r:id="rId20"/>
    <sheet name="Übersicht Eigenanteile" sheetId="17" r:id="rId21"/>
    <sheet name="Übersicht Umverteilungen" sheetId="18" r:id="rId22"/>
  </sheets>
  <definedNames>
    <definedName name="_ftnref1" localSheetId="16">'Anlage Finanzierungsübersicht'!#REF!</definedName>
    <definedName name="Anlage1.1" localSheetId="7">Inhaltsverzeichnis!#REF!</definedName>
    <definedName name="Anlage1.1" localSheetId="9">Inhaltsverzeichnis!#REF!</definedName>
    <definedName name="Anlage1.1">Inhaltsverzeichnis!#REF!</definedName>
    <definedName name="Anlage1.2" localSheetId="7">Inhaltsverzeichnis!#REF!</definedName>
    <definedName name="Anlage1.2" localSheetId="9">Inhaltsverzeichnis!#REF!</definedName>
    <definedName name="Anlage1.2">Inhaltsverzeichnis!#REF!</definedName>
    <definedName name="Anlage1.3">Inhaltsverzeichnis!$A$24</definedName>
    <definedName name="Anlage1.4" localSheetId="7">Inhaltsverzeichnis!#REF!</definedName>
    <definedName name="Anlage1.4" localSheetId="9">Inhaltsverzeichnis!#REF!</definedName>
    <definedName name="Anlage1.4">Inhaltsverzeichnis!#REF!</definedName>
    <definedName name="Antragsdatum">Inhaltsverzeichnis!$C$7</definedName>
    <definedName name="Antragssumme">'6. Maßnahmenplan'!$G$59</definedName>
    <definedName name="_xlnm.Print_Area" localSheetId="7">'1. Finanzsituation GM'!$A$1:$I$22</definedName>
    <definedName name="_xlnm.Print_Area" localSheetId="8">'2. Stand Sondervermögen'!$A$1:$L$72</definedName>
    <definedName name="_xlnm.Print_Area" localSheetId="9">'3. Vor- u. Zwischenfinanzierung'!$A$1:$I$14</definedName>
    <definedName name="_xlnm.Print_Area" localSheetId="10">'4. Stand städtebaul. Planungen'!$A$1:$E$46</definedName>
    <definedName name="_xlnm.Print_Area" localSheetId="11">'5. Maßnahmenprogramm '!$A$1:$C$64</definedName>
    <definedName name="_xlnm.Print_Area" localSheetId="12">'6. Maßnahmenplan'!$A$1:$G$59</definedName>
    <definedName name="_xlnm.Print_Area" localSheetId="13">'6.1 Erläuterung Maßnahmenplan'!$A$1:$B$59</definedName>
    <definedName name="_xlnm.Print_Area" localSheetId="14">'8. Prioritätenliste'!$A$1:$I$42</definedName>
    <definedName name="_xlnm.Print_Area" localSheetId="3">'Angaben Gemeinde - Beauftragte'!$A$1:$G$29</definedName>
    <definedName name="_xlnm.Print_Area" localSheetId="19">'Anlage Eckwerte Monitoring'!$A$1:$Q$40</definedName>
    <definedName name="_xlnm.Print_Area" localSheetId="18">'Anlage Erklärung Haushalt'!$A$1:$D$38</definedName>
    <definedName name="_xlnm.Print_Area" localSheetId="17">'Anlage Finanzierung öAT'!$A$1:$E$52</definedName>
    <definedName name="_xlnm.Print_Area" localSheetId="16">'Anlage Finanzierungsübersicht'!$A$1:$I$38</definedName>
    <definedName name="_xlnm.Print_Area" localSheetId="15">'Anlage Kostenübersicht'!$A$1:$I$51</definedName>
    <definedName name="_xlnm.Print_Area" localSheetId="1">'Antrag auf Finanzhilfen'!$A$1:$B$33</definedName>
    <definedName name="_xlnm.Print_Area" localSheetId="2">'Antragsvolumen Finanzhilfen'!$A$1:$B$32</definedName>
    <definedName name="_xlnm.Print_Area" localSheetId="0">Inhaltsverzeichnis!$A$1:$C$36</definedName>
    <definedName name="_xlnm.Print_Area" localSheetId="5">'Kurzbericht über Stand der GM'!$A$1:$A$21</definedName>
    <definedName name="_xlnm.Print_Area" localSheetId="6">'maßnahmenbezogene Angaben'!$A$1:$B$63</definedName>
    <definedName name="_xlnm.Print_Area" localSheetId="20">'Übersicht Eigenanteile'!$A$1:$J$20</definedName>
    <definedName name="_xlnm.Print_Titles" localSheetId="7">'1. Finanzsituation GM'!$1:$6</definedName>
    <definedName name="_xlnm.Print_Titles" localSheetId="8">'2. Stand Sondervermögen'!$1:$6</definedName>
    <definedName name="_xlnm.Print_Titles" localSheetId="9">'3. Vor- u. Zwischenfinanzierung'!$1:$6</definedName>
    <definedName name="_xlnm.Print_Titles" localSheetId="13">'6.1 Erläuterung Maßnahmenplan'!$1:$6</definedName>
    <definedName name="_xlnm.Print_Titles" localSheetId="5">'Kurzbericht über Stand der GM'!$1:$5</definedName>
    <definedName name="Finanzbedarf">'6. Maßnahmenplan'!$F$59</definedName>
    <definedName name="Gemeinde">Inhaltsverzeichnis!$C$2</definedName>
    <definedName name="Gesamtmaßnahme">Inhaltsverzeichnis!$C$3</definedName>
    <definedName name="Kopfzeile">Inhaltsverzeichnis!$A$1</definedName>
    <definedName name="Landkreis">Inhaltsverzeichnis!$C$5</definedName>
    <definedName name="Programm">Inhaltsverzeichnis!$C$6</definedName>
    <definedName name="Programmjahr">Inhaltsverzeichnis!$B$1</definedName>
    <definedName name="Sanierungsträger">Inhaltsverzeichnis!$C$4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6" i="14" l="1"/>
  <c r="A29" i="24" l="1"/>
  <c r="A25" i="24"/>
  <c r="A21" i="24"/>
  <c r="A14" i="24"/>
  <c r="A11" i="24"/>
  <c r="A17" i="12" l="1"/>
  <c r="A68" i="9" l="1"/>
  <c r="C63" i="9"/>
  <c r="A63" i="9"/>
  <c r="A62" i="9"/>
  <c r="A61" i="9"/>
  <c r="K60" i="9"/>
  <c r="A60" i="9"/>
  <c r="K59" i="9"/>
  <c r="A59" i="9"/>
  <c r="A7" i="9"/>
  <c r="A50" i="9"/>
  <c r="A49" i="9"/>
  <c r="A48" i="9"/>
  <c r="A47" i="9"/>
  <c r="A46" i="9"/>
  <c r="A45" i="9"/>
  <c r="A34" i="9"/>
  <c r="A33" i="9"/>
  <c r="A32" i="9"/>
  <c r="A31" i="9"/>
  <c r="A30" i="9"/>
  <c r="A29" i="9"/>
  <c r="A18" i="9"/>
  <c r="A17" i="9"/>
  <c r="A16" i="9"/>
  <c r="A15" i="9"/>
  <c r="A14" i="9"/>
  <c r="A13" i="9"/>
  <c r="L51" i="9"/>
  <c r="K51" i="9"/>
  <c r="J51" i="9"/>
  <c r="I51" i="9"/>
  <c r="H51" i="9"/>
  <c r="G51" i="9"/>
  <c r="F51" i="9"/>
  <c r="E51" i="9"/>
  <c r="D51" i="9"/>
  <c r="B51" i="9"/>
  <c r="L35" i="9"/>
  <c r="K35" i="9"/>
  <c r="J35" i="9"/>
  <c r="I35" i="9"/>
  <c r="H35" i="9"/>
  <c r="G35" i="9"/>
  <c r="F35" i="9"/>
  <c r="E35" i="9"/>
  <c r="D35" i="9"/>
  <c r="B35" i="9"/>
  <c r="B19" i="9"/>
  <c r="D19" i="9"/>
  <c r="E19" i="9"/>
  <c r="F19" i="9"/>
  <c r="G19" i="9"/>
  <c r="H19" i="9"/>
  <c r="I19" i="9"/>
  <c r="J19" i="9"/>
  <c r="K19" i="9"/>
  <c r="L19" i="9"/>
  <c r="K55" i="9"/>
  <c r="H55" i="9"/>
  <c r="K39" i="9"/>
  <c r="H39" i="9"/>
  <c r="H23" i="9"/>
  <c r="K23" i="9"/>
  <c r="L43" i="9"/>
  <c r="K43" i="9"/>
  <c r="J43" i="9"/>
  <c r="I43" i="9"/>
  <c r="H43" i="9"/>
  <c r="G43" i="9"/>
  <c r="F43" i="9"/>
  <c r="L27" i="9"/>
  <c r="K27" i="9"/>
  <c r="J27" i="9"/>
  <c r="I27" i="9"/>
  <c r="H27" i="9"/>
  <c r="G27" i="9"/>
  <c r="F27" i="9"/>
  <c r="L11" i="9"/>
  <c r="K11" i="9"/>
  <c r="J11" i="9"/>
  <c r="I11" i="9"/>
  <c r="H11" i="9"/>
  <c r="G11" i="9"/>
  <c r="F11" i="9"/>
  <c r="B55" i="9"/>
  <c r="B54" i="9"/>
  <c r="B39" i="9"/>
  <c r="B38" i="9"/>
  <c r="B23" i="9"/>
  <c r="B22" i="9"/>
  <c r="L39" i="9" l="1"/>
  <c r="L55" i="9"/>
  <c r="L23" i="9"/>
  <c r="N58" i="10"/>
  <c r="M58" i="10"/>
  <c r="L58" i="10"/>
  <c r="K58" i="10"/>
  <c r="J58" i="10"/>
  <c r="I58" i="10"/>
  <c r="H58" i="10"/>
  <c r="N57" i="10"/>
  <c r="M57" i="10"/>
  <c r="L57" i="10"/>
  <c r="K57" i="10"/>
  <c r="J57" i="10"/>
  <c r="I57" i="10"/>
  <c r="H57" i="10"/>
  <c r="N56" i="10"/>
  <c r="M56" i="10"/>
  <c r="L56" i="10"/>
  <c r="K56" i="10"/>
  <c r="J56" i="10"/>
  <c r="I56" i="10"/>
  <c r="H56" i="10"/>
  <c r="N55" i="10"/>
  <c r="M55" i="10"/>
  <c r="L55" i="10"/>
  <c r="K55" i="10"/>
  <c r="J55" i="10"/>
  <c r="I55" i="10"/>
  <c r="H55" i="10"/>
  <c r="N54" i="10"/>
  <c r="M54" i="10"/>
  <c r="L54" i="10"/>
  <c r="K54" i="10"/>
  <c r="J54" i="10"/>
  <c r="I54" i="10"/>
  <c r="H54" i="10"/>
  <c r="N53" i="10"/>
  <c r="M53" i="10"/>
  <c r="L53" i="10"/>
  <c r="K53" i="10"/>
  <c r="J53" i="10"/>
  <c r="I53" i="10"/>
  <c r="H53" i="10"/>
  <c r="N52" i="10"/>
  <c r="M52" i="10"/>
  <c r="L52" i="10"/>
  <c r="K52" i="10"/>
  <c r="J52" i="10"/>
  <c r="I52" i="10"/>
  <c r="H52" i="10"/>
  <c r="N51" i="10"/>
  <c r="M51" i="10"/>
  <c r="L51" i="10"/>
  <c r="K51" i="10"/>
  <c r="J51" i="10"/>
  <c r="I51" i="10"/>
  <c r="H51" i="10"/>
  <c r="N50" i="10"/>
  <c r="M50" i="10"/>
  <c r="L50" i="10"/>
  <c r="K50" i="10"/>
  <c r="J50" i="10"/>
  <c r="I50" i="10"/>
  <c r="H50" i="10"/>
  <c r="N49" i="10"/>
  <c r="M49" i="10"/>
  <c r="L49" i="10"/>
  <c r="K49" i="10"/>
  <c r="J49" i="10"/>
  <c r="I49" i="10"/>
  <c r="H49" i="10"/>
  <c r="N48" i="10"/>
  <c r="M48" i="10"/>
  <c r="L48" i="10"/>
  <c r="K48" i="10"/>
  <c r="J48" i="10"/>
  <c r="I48" i="10"/>
  <c r="H48" i="10"/>
  <c r="N46" i="10"/>
  <c r="M46" i="10"/>
  <c r="L46" i="10"/>
  <c r="K46" i="10"/>
  <c r="J46" i="10"/>
  <c r="I46" i="10"/>
  <c r="H46" i="10"/>
  <c r="N45" i="10"/>
  <c r="M45" i="10"/>
  <c r="L45" i="10"/>
  <c r="K45" i="10"/>
  <c r="J45" i="10"/>
  <c r="I45" i="10"/>
  <c r="H45" i="10"/>
  <c r="N44" i="10"/>
  <c r="M44" i="10"/>
  <c r="L44" i="10"/>
  <c r="K44" i="10"/>
  <c r="J44" i="10"/>
  <c r="I44" i="10"/>
  <c r="H44" i="10"/>
  <c r="N43" i="10"/>
  <c r="M43" i="10"/>
  <c r="L43" i="10"/>
  <c r="K43" i="10"/>
  <c r="J43" i="10"/>
  <c r="I43" i="10"/>
  <c r="H43" i="10"/>
  <c r="N42" i="10"/>
  <c r="M42" i="10"/>
  <c r="L42" i="10"/>
  <c r="K42" i="10"/>
  <c r="J42" i="10"/>
  <c r="I42" i="10"/>
  <c r="H42" i="10"/>
  <c r="N41" i="10"/>
  <c r="M41" i="10"/>
  <c r="L41" i="10"/>
  <c r="K41" i="10"/>
  <c r="J41" i="10"/>
  <c r="I41" i="10"/>
  <c r="H41" i="10"/>
  <c r="N40" i="10"/>
  <c r="M40" i="10"/>
  <c r="L40" i="10"/>
  <c r="K40" i="10"/>
  <c r="J40" i="10"/>
  <c r="I40" i="10"/>
  <c r="H40" i="10"/>
  <c r="N39" i="10"/>
  <c r="M39" i="10"/>
  <c r="L39" i="10"/>
  <c r="K39" i="10"/>
  <c r="J39" i="10"/>
  <c r="I39" i="10"/>
  <c r="H39" i="10"/>
  <c r="N38" i="10"/>
  <c r="M38" i="10"/>
  <c r="L38" i="10"/>
  <c r="K38" i="10"/>
  <c r="J38" i="10"/>
  <c r="I38" i="10"/>
  <c r="H38" i="10"/>
  <c r="N37" i="10"/>
  <c r="M37" i="10"/>
  <c r="L37" i="10"/>
  <c r="K37" i="10"/>
  <c r="J37" i="10"/>
  <c r="I37" i="10"/>
  <c r="H37" i="10"/>
  <c r="N36" i="10"/>
  <c r="M36" i="10"/>
  <c r="L36" i="10"/>
  <c r="K36" i="10"/>
  <c r="J36" i="10"/>
  <c r="I36" i="10"/>
  <c r="H36" i="10"/>
  <c r="N34" i="10"/>
  <c r="M34" i="10"/>
  <c r="L34" i="10"/>
  <c r="K34" i="10"/>
  <c r="J34" i="10"/>
  <c r="I34" i="10"/>
  <c r="H34" i="10"/>
  <c r="N33" i="10"/>
  <c r="M33" i="10"/>
  <c r="L33" i="10"/>
  <c r="K33" i="10"/>
  <c r="J33" i="10"/>
  <c r="I33" i="10"/>
  <c r="H33" i="10"/>
  <c r="N32" i="10"/>
  <c r="M32" i="10"/>
  <c r="L32" i="10"/>
  <c r="K32" i="10"/>
  <c r="J32" i="10"/>
  <c r="I32" i="10"/>
  <c r="H32" i="10"/>
  <c r="N31" i="10"/>
  <c r="M31" i="10"/>
  <c r="L31" i="10"/>
  <c r="K31" i="10"/>
  <c r="J31" i="10"/>
  <c r="I31" i="10"/>
  <c r="H31" i="10"/>
  <c r="N30" i="10"/>
  <c r="M30" i="10"/>
  <c r="L30" i="10"/>
  <c r="K30" i="10"/>
  <c r="J30" i="10"/>
  <c r="I30" i="10"/>
  <c r="H30" i="10"/>
  <c r="N29" i="10"/>
  <c r="M29" i="10"/>
  <c r="L29" i="10"/>
  <c r="K29" i="10"/>
  <c r="J29" i="10"/>
  <c r="I29" i="10"/>
  <c r="H29" i="10"/>
  <c r="N28" i="10"/>
  <c r="M28" i="10"/>
  <c r="L28" i="10"/>
  <c r="K28" i="10"/>
  <c r="J28" i="10"/>
  <c r="I28" i="10"/>
  <c r="H28" i="10"/>
  <c r="N27" i="10"/>
  <c r="M27" i="10"/>
  <c r="L27" i="10"/>
  <c r="K27" i="10"/>
  <c r="J27" i="10"/>
  <c r="I27" i="10"/>
  <c r="H27" i="10"/>
  <c r="N26" i="10"/>
  <c r="M26" i="10"/>
  <c r="L26" i="10"/>
  <c r="K26" i="10"/>
  <c r="J26" i="10"/>
  <c r="I26" i="10"/>
  <c r="H26" i="10"/>
  <c r="N25" i="10"/>
  <c r="M25" i="10"/>
  <c r="L25" i="10"/>
  <c r="K25" i="10"/>
  <c r="J25" i="10"/>
  <c r="I25" i="10"/>
  <c r="H25" i="10"/>
  <c r="N24" i="10"/>
  <c r="M24" i="10"/>
  <c r="L24" i="10"/>
  <c r="K24" i="10"/>
  <c r="J24" i="10"/>
  <c r="I24" i="10"/>
  <c r="H24" i="10"/>
  <c r="H12" i="10"/>
  <c r="H13" i="10"/>
  <c r="I13" i="10"/>
  <c r="J13" i="10"/>
  <c r="K13" i="10"/>
  <c r="L13" i="10"/>
  <c r="M13" i="10"/>
  <c r="N13" i="10"/>
  <c r="H14" i="10"/>
  <c r="I14" i="10"/>
  <c r="J14" i="10"/>
  <c r="K14" i="10"/>
  <c r="L14" i="10"/>
  <c r="M14" i="10"/>
  <c r="N14" i="10"/>
  <c r="H15" i="10"/>
  <c r="I15" i="10"/>
  <c r="J15" i="10"/>
  <c r="K15" i="10"/>
  <c r="L15" i="10"/>
  <c r="M15" i="10"/>
  <c r="N15" i="10"/>
  <c r="H16" i="10"/>
  <c r="I16" i="10"/>
  <c r="J16" i="10"/>
  <c r="K16" i="10"/>
  <c r="L16" i="10"/>
  <c r="M16" i="10"/>
  <c r="N16" i="10"/>
  <c r="H17" i="10"/>
  <c r="I17" i="10"/>
  <c r="J17" i="10"/>
  <c r="K17" i="10"/>
  <c r="L17" i="10"/>
  <c r="M17" i="10"/>
  <c r="N17" i="10"/>
  <c r="H18" i="10"/>
  <c r="I18" i="10"/>
  <c r="J18" i="10"/>
  <c r="K18" i="10"/>
  <c r="L18" i="10"/>
  <c r="M18" i="10"/>
  <c r="N18" i="10"/>
  <c r="H19" i="10"/>
  <c r="I19" i="10"/>
  <c r="J19" i="10"/>
  <c r="K19" i="10"/>
  <c r="L19" i="10"/>
  <c r="M19" i="10"/>
  <c r="N19" i="10"/>
  <c r="H20" i="10"/>
  <c r="I20" i="10"/>
  <c r="J20" i="10"/>
  <c r="K20" i="10"/>
  <c r="L20" i="10"/>
  <c r="M20" i="10"/>
  <c r="N20" i="10"/>
  <c r="H21" i="10"/>
  <c r="I21" i="10"/>
  <c r="J21" i="10"/>
  <c r="K21" i="10"/>
  <c r="L21" i="10"/>
  <c r="M21" i="10"/>
  <c r="N21" i="10"/>
  <c r="H22" i="10"/>
  <c r="I22" i="10"/>
  <c r="J22" i="10"/>
  <c r="K22" i="10"/>
  <c r="L22" i="10"/>
  <c r="M22" i="10"/>
  <c r="N22" i="10"/>
  <c r="I12" i="10"/>
  <c r="J12" i="10"/>
  <c r="K12" i="10"/>
  <c r="L12" i="10"/>
  <c r="M12" i="10"/>
  <c r="N12" i="10"/>
  <c r="O51" i="10" l="1"/>
  <c r="G51" i="10" s="1"/>
  <c r="F51" i="10" s="1"/>
  <c r="O27" i="10"/>
  <c r="G27" i="10" s="1"/>
  <c r="F27" i="10" s="1"/>
  <c r="O39" i="10"/>
  <c r="G39" i="10" s="1"/>
  <c r="F39" i="10" s="1"/>
  <c r="O26" i="10"/>
  <c r="G26" i="10" s="1"/>
  <c r="F26" i="10" s="1"/>
  <c r="O50" i="10"/>
  <c r="G50" i="10" s="1"/>
  <c r="F50" i="10" s="1"/>
  <c r="O42" i="10"/>
  <c r="G42" i="10" s="1"/>
  <c r="F42" i="10" s="1"/>
  <c r="O31" i="10"/>
  <c r="G31" i="10" s="1"/>
  <c r="F31" i="10" s="1"/>
  <c r="O45" i="10"/>
  <c r="G45" i="10" s="1"/>
  <c r="F45" i="10" s="1"/>
  <c r="O53" i="10"/>
  <c r="G53" i="10" s="1"/>
  <c r="F53" i="10" s="1"/>
  <c r="O55" i="10"/>
  <c r="G55" i="10" s="1"/>
  <c r="F55" i="10" s="1"/>
  <c r="O43" i="10"/>
  <c r="G43" i="10" s="1"/>
  <c r="F43" i="10" s="1"/>
  <c r="O49" i="10"/>
  <c r="G49" i="10" s="1"/>
  <c r="F49" i="10" s="1"/>
  <c r="O56" i="10"/>
  <c r="G56" i="10" s="1"/>
  <c r="F56" i="10" s="1"/>
  <c r="O58" i="10"/>
  <c r="G58" i="10" s="1"/>
  <c r="F58" i="10" s="1"/>
  <c r="O57" i="10"/>
  <c r="G57" i="10" s="1"/>
  <c r="F57" i="10" s="1"/>
  <c r="O52" i="10"/>
  <c r="G52" i="10" s="1"/>
  <c r="F52" i="10" s="1"/>
  <c r="O48" i="10"/>
  <c r="G48" i="10" s="1"/>
  <c r="F48" i="10" s="1"/>
  <c r="O54" i="10"/>
  <c r="G54" i="10" s="1"/>
  <c r="F54" i="10" s="1"/>
  <c r="O38" i="10"/>
  <c r="G38" i="10" s="1"/>
  <c r="F38" i="10" s="1"/>
  <c r="O41" i="10"/>
  <c r="G41" i="10" s="1"/>
  <c r="F41" i="10" s="1"/>
  <c r="O37" i="10"/>
  <c r="G37" i="10" s="1"/>
  <c r="F37" i="10" s="1"/>
  <c r="O44" i="10"/>
  <c r="G44" i="10" s="1"/>
  <c r="F44" i="10" s="1"/>
  <c r="O36" i="10"/>
  <c r="G36" i="10" s="1"/>
  <c r="F36" i="10" s="1"/>
  <c r="O46" i="10"/>
  <c r="G46" i="10" s="1"/>
  <c r="F46" i="10" s="1"/>
  <c r="O40" i="10"/>
  <c r="G40" i="10" s="1"/>
  <c r="F40" i="10" s="1"/>
  <c r="O24" i="10"/>
  <c r="G24" i="10" s="1"/>
  <c r="F24" i="10" s="1"/>
  <c r="O25" i="10"/>
  <c r="G25" i="10" s="1"/>
  <c r="F25" i="10" s="1"/>
  <c r="O34" i="10"/>
  <c r="G34" i="10" s="1"/>
  <c r="F34" i="10" s="1"/>
  <c r="O33" i="10"/>
  <c r="G33" i="10" s="1"/>
  <c r="F33" i="10" s="1"/>
  <c r="O32" i="10"/>
  <c r="G32" i="10" s="1"/>
  <c r="F32" i="10" s="1"/>
  <c r="O30" i="10"/>
  <c r="G30" i="10" s="1"/>
  <c r="F30" i="10" s="1"/>
  <c r="O28" i="10"/>
  <c r="G28" i="10" s="1"/>
  <c r="F28" i="10" s="1"/>
  <c r="O29" i="10"/>
  <c r="G29" i="10" s="1"/>
  <c r="F29" i="10" s="1"/>
  <c r="O9" i="10"/>
  <c r="N10" i="10"/>
  <c r="M10" i="10"/>
  <c r="L10" i="10"/>
  <c r="K10" i="10"/>
  <c r="J10" i="10"/>
  <c r="I10" i="10"/>
  <c r="H10" i="10"/>
  <c r="D47" i="10"/>
  <c r="E47" i="10"/>
  <c r="C47" i="10"/>
  <c r="E35" i="10"/>
  <c r="D35" i="10"/>
  <c r="C35" i="10"/>
  <c r="C23" i="10"/>
  <c r="D23" i="10"/>
  <c r="E23" i="10"/>
  <c r="C11" i="10"/>
  <c r="D11" i="10"/>
  <c r="E11" i="10"/>
  <c r="A77" i="13"/>
  <c r="A76" i="13"/>
  <c r="A75" i="13"/>
  <c r="A74" i="13"/>
  <c r="A73" i="13"/>
  <c r="A72" i="13"/>
  <c r="A71" i="13"/>
  <c r="A58" i="13"/>
  <c r="A57" i="13"/>
  <c r="A56" i="13"/>
  <c r="A55" i="13"/>
  <c r="A54" i="13"/>
  <c r="A53" i="13"/>
  <c r="A52" i="13"/>
  <c r="A41" i="13"/>
  <c r="A40" i="13"/>
  <c r="A39" i="13"/>
  <c r="A38" i="13"/>
  <c r="A37" i="13"/>
  <c r="A36" i="13"/>
  <c r="A35" i="13"/>
  <c r="A20" i="13"/>
  <c r="A19" i="13"/>
  <c r="A18" i="13"/>
  <c r="A17" i="13"/>
  <c r="A16" i="13"/>
  <c r="A15" i="13"/>
  <c r="A14" i="13"/>
  <c r="I17" i="21"/>
  <c r="I31" i="21"/>
  <c r="I43" i="21"/>
  <c r="I10" i="21"/>
  <c r="I11" i="22"/>
  <c r="J11" i="17"/>
  <c r="I11" i="17"/>
  <c r="H11" i="17"/>
  <c r="G11" i="17"/>
  <c r="F11" i="17"/>
  <c r="E11" i="17"/>
  <c r="D11" i="17"/>
  <c r="A17" i="17"/>
  <c r="A16" i="17"/>
  <c r="A15" i="17"/>
  <c r="A14" i="17"/>
  <c r="H11" i="22"/>
  <c r="G11" i="22"/>
  <c r="F11" i="22"/>
  <c r="E11" i="22"/>
  <c r="D11" i="22"/>
  <c r="K47" i="10" l="1"/>
  <c r="J47" i="10"/>
  <c r="H47" i="10"/>
  <c r="N47" i="10"/>
  <c r="I47" i="10"/>
  <c r="M47" i="10"/>
  <c r="L47" i="10"/>
  <c r="I35" i="10"/>
  <c r="N35" i="10"/>
  <c r="M35" i="10"/>
  <c r="L35" i="10"/>
  <c r="K35" i="10"/>
  <c r="J35" i="10"/>
  <c r="H35" i="10"/>
  <c r="N23" i="10"/>
  <c r="M23" i="10"/>
  <c r="L23" i="10"/>
  <c r="J23" i="10"/>
  <c r="I23" i="10"/>
  <c r="K23" i="10"/>
  <c r="H23" i="10"/>
  <c r="O19" i="10"/>
  <c r="G19" i="10" s="1"/>
  <c r="O20" i="10"/>
  <c r="G20" i="10" s="1"/>
  <c r="L11" i="10"/>
  <c r="O14" i="10"/>
  <c r="G14" i="10" s="1"/>
  <c r="O13" i="10"/>
  <c r="G13" i="10" s="1"/>
  <c r="O15" i="10"/>
  <c r="G15" i="10" s="1"/>
  <c r="O16" i="10"/>
  <c r="G16" i="10" s="1"/>
  <c r="O17" i="10"/>
  <c r="G17" i="10" s="1"/>
  <c r="M11" i="10"/>
  <c r="O18" i="10"/>
  <c r="G18" i="10" s="1"/>
  <c r="K11" i="10"/>
  <c r="O21" i="10"/>
  <c r="G21" i="10" s="1"/>
  <c r="J11" i="10"/>
  <c r="O22" i="10"/>
  <c r="G22" i="10" s="1"/>
  <c r="I11" i="10"/>
  <c r="H11" i="10"/>
  <c r="N11" i="10"/>
  <c r="O12" i="10"/>
  <c r="G12" i="10" s="1"/>
  <c r="F14" i="10" l="1"/>
  <c r="F20" i="10"/>
  <c r="F19" i="10"/>
  <c r="F17" i="10"/>
  <c r="F16" i="10"/>
  <c r="F21" i="10"/>
  <c r="F18" i="10"/>
  <c r="F22" i="10"/>
  <c r="F15" i="10"/>
  <c r="F13" i="10"/>
  <c r="K59" i="10"/>
  <c r="I59" i="10"/>
  <c r="M59" i="10"/>
  <c r="J59" i="10"/>
  <c r="O47" i="10"/>
  <c r="N59" i="10"/>
  <c r="O35" i="10"/>
  <c r="L59" i="10"/>
  <c r="H59" i="10"/>
  <c r="O23" i="10"/>
  <c r="O11" i="10"/>
  <c r="A5" i="26"/>
  <c r="A4" i="26"/>
  <c r="A3" i="26"/>
  <c r="A1" i="26"/>
  <c r="H10" i="21"/>
  <c r="G47" i="10" l="1"/>
  <c r="F47" i="10"/>
  <c r="F35" i="10"/>
  <c r="G35" i="10"/>
  <c r="O59" i="10"/>
  <c r="F23" i="10"/>
  <c r="G23" i="10"/>
  <c r="F12" i="10"/>
  <c r="F11" i="10" s="1"/>
  <c r="G11" i="10"/>
  <c r="C64" i="6"/>
  <c r="B64" i="6"/>
  <c r="A5" i="28" l="1"/>
  <c r="A4" i="28"/>
  <c r="A3" i="28"/>
  <c r="A1" i="28"/>
  <c r="A5" i="27"/>
  <c r="A4" i="27"/>
  <c r="A3" i="27"/>
  <c r="A1" i="27"/>
  <c r="A14" i="14" l="1"/>
  <c r="I20" i="17" l="1"/>
  <c r="J20" i="17"/>
  <c r="A29" i="14"/>
  <c r="A13" i="14"/>
  <c r="A10" i="14"/>
  <c r="A11" i="14"/>
  <c r="E43" i="21"/>
  <c r="F43" i="21"/>
  <c r="G43" i="21"/>
  <c r="H43" i="21"/>
  <c r="D43" i="21"/>
  <c r="B43" i="21"/>
  <c r="C42" i="21"/>
  <c r="C41" i="21"/>
  <c r="C40" i="21"/>
  <c r="C39" i="21"/>
  <c r="C38" i="21"/>
  <c r="C37" i="21"/>
  <c r="C36" i="21"/>
  <c r="C35" i="21"/>
  <c r="C34" i="21"/>
  <c r="B31" i="21"/>
  <c r="E31" i="21"/>
  <c r="F31" i="21"/>
  <c r="G31" i="21"/>
  <c r="H31" i="21"/>
  <c r="D31" i="21"/>
  <c r="B17" i="21"/>
  <c r="D17" i="21"/>
  <c r="E17" i="21"/>
  <c r="F17" i="21"/>
  <c r="G17" i="21"/>
  <c r="H17" i="21"/>
  <c r="C51" i="21"/>
  <c r="C49" i="21"/>
  <c r="C48" i="21"/>
  <c r="C47" i="21"/>
  <c r="C46" i="21"/>
  <c r="C30" i="21"/>
  <c r="C29" i="21"/>
  <c r="C28" i="21"/>
  <c r="C27" i="21"/>
  <c r="C26" i="21"/>
  <c r="C25" i="21"/>
  <c r="C24" i="21"/>
  <c r="C23" i="21"/>
  <c r="C22" i="21"/>
  <c r="C21" i="21"/>
  <c r="C20" i="21"/>
  <c r="C14" i="21"/>
  <c r="C15" i="21"/>
  <c r="C16" i="21"/>
  <c r="C13" i="21"/>
  <c r="G10" i="21"/>
  <c r="F10" i="21"/>
  <c r="E10" i="21"/>
  <c r="D10" i="21"/>
  <c r="A11" i="20"/>
  <c r="C17" i="21" l="1"/>
  <c r="C43" i="21"/>
  <c r="C31" i="21"/>
  <c r="C7" i="14" l="1"/>
  <c r="D16" i="24" l="1"/>
  <c r="D17" i="24"/>
  <c r="D18" i="24"/>
  <c r="D19" i="24"/>
  <c r="A1" i="2" l="1"/>
  <c r="A1" i="20"/>
  <c r="A5" i="24" l="1"/>
  <c r="A4" i="24"/>
  <c r="A3" i="24"/>
  <c r="A1" i="24"/>
  <c r="B37" i="24"/>
  <c r="A37" i="24"/>
  <c r="A5" i="23"/>
  <c r="A4" i="23"/>
  <c r="A3" i="23"/>
  <c r="A1" i="23"/>
  <c r="A5" i="22"/>
  <c r="A4" i="22"/>
  <c r="A3" i="22"/>
  <c r="A1" i="22"/>
  <c r="A5" i="13"/>
  <c r="A4" i="13"/>
  <c r="A3" i="13"/>
  <c r="A1" i="13"/>
  <c r="A5" i="6"/>
  <c r="A5" i="8"/>
  <c r="A5" i="2"/>
  <c r="A5" i="5"/>
  <c r="A4" i="5"/>
  <c r="A3" i="5"/>
  <c r="A1" i="5"/>
  <c r="A5" i="4"/>
  <c r="A6" i="18" l="1"/>
  <c r="A5" i="18"/>
  <c r="A4" i="18"/>
  <c r="A2" i="18"/>
  <c r="A5" i="17"/>
  <c r="A4" i="17"/>
  <c r="A3" i="17"/>
  <c r="A1" i="17"/>
  <c r="A5" i="25"/>
  <c r="A4" i="25"/>
  <c r="A3" i="25"/>
  <c r="A1" i="25"/>
  <c r="A5" i="21"/>
  <c r="A4" i="21"/>
  <c r="A3" i="21"/>
  <c r="A1" i="21"/>
  <c r="A5" i="9"/>
  <c r="A1" i="12"/>
  <c r="A5" i="12"/>
  <c r="A5" i="10"/>
  <c r="A6" i="15"/>
  <c r="A4" i="12" l="1"/>
  <c r="A3" i="12"/>
  <c r="A15" i="15"/>
  <c r="A4" i="10" l="1"/>
  <c r="A3" i="10"/>
  <c r="A1" i="10"/>
  <c r="A4" i="6" l="1"/>
  <c r="A3" i="6"/>
  <c r="A1" i="6"/>
  <c r="A4" i="9"/>
  <c r="A3" i="9"/>
  <c r="A1" i="9"/>
  <c r="A4" i="8" l="1"/>
  <c r="A3" i="8"/>
  <c r="A1" i="8"/>
  <c r="A4" i="4"/>
  <c r="A3" i="4"/>
  <c r="A4" i="2"/>
  <c r="A3" i="2"/>
  <c r="A10" i="20"/>
  <c r="A2" i="20"/>
  <c r="B14" i="20"/>
  <c r="A1" i="4"/>
  <c r="A2" i="15"/>
  <c r="A5" i="15" l="1"/>
  <c r="A4" i="15"/>
  <c r="A27" i="20" l="1"/>
  <c r="A18" i="20"/>
  <c r="H20" i="17" l="1"/>
  <c r="G20" i="17"/>
  <c r="F20" i="17"/>
  <c r="E20" i="17"/>
  <c r="D20" i="17"/>
  <c r="C20" i="17"/>
  <c r="B20" i="17"/>
  <c r="F55" i="9"/>
  <c r="F39" i="9"/>
  <c r="F23" i="9"/>
  <c r="C59" i="10" l="1"/>
  <c r="E59" i="10"/>
  <c r="G59" i="10"/>
  <c r="B28" i="15" s="1"/>
  <c r="F59" i="10"/>
  <c r="A19" i="20" s="1"/>
  <c r="D59" i="10"/>
  <c r="B1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Szymik</author>
  </authors>
  <commentList>
    <comment ref="B18" authorId="0" shapeId="0" xr:uid="{00000000-0006-0000-0200-000001000000}">
      <text>
        <r>
          <rPr>
            <b/>
            <sz val="9"/>
            <color indexed="81"/>
            <rFont val="Segoe UI"/>
            <family val="2"/>
          </rPr>
          <t>Jan Szymik:</t>
        </r>
        <r>
          <rPr>
            <sz val="9"/>
            <color indexed="81"/>
            <rFont val="Segoe UI"/>
            <family val="2"/>
          </rPr>
          <t xml:space="preserve">
Übernahme des Bedarfes erfolgt aus Reiter "1.2 Maßnahmenplan"</t>
        </r>
      </text>
    </comment>
    <comment ref="B26" authorId="0" shapeId="0" xr:uid="{00000000-0006-0000-0200-000002000000}">
      <text>
        <r>
          <rPr>
            <b/>
            <sz val="9"/>
            <color indexed="81"/>
            <rFont val="Segoe UI"/>
            <family val="2"/>
          </rPr>
          <t>Jan Szymik:</t>
        </r>
        <r>
          <rPr>
            <sz val="9"/>
            <color indexed="81"/>
            <rFont val="Segoe UI"/>
            <family val="2"/>
          </rPr>
          <t xml:space="preserve">
In Ausnahmefällen ist eine andere Förderquote möglich.</t>
        </r>
      </text>
    </comment>
  </commentList>
</comments>
</file>

<file path=xl/sharedStrings.xml><?xml version="1.0" encoding="utf-8"?>
<sst xmlns="http://schemas.openxmlformats.org/spreadsheetml/2006/main" count="632" uniqueCount="442">
  <si>
    <t>Mecklenburg-Vorpommern</t>
  </si>
  <si>
    <t>Finanzsituation der Gesamtmaßnahme</t>
  </si>
  <si>
    <t>EUR</t>
  </si>
  <si>
    <t>Gesamt</t>
  </si>
  <si>
    <t>Sicherungsmaßnahmen</t>
  </si>
  <si>
    <t>Anzahl der D4 Objekte</t>
  </si>
  <si>
    <t>Erschließungsmaßnahmen</t>
  </si>
  <si>
    <t>Anzahl der zu bewertenden Grundstücke</t>
  </si>
  <si>
    <t>Anzahl beauftragter Wertermittlungen</t>
  </si>
  <si>
    <t>Anzahl vorliegender Ermittlungen</t>
  </si>
  <si>
    <t>Anzahl Ablösungen/Bescheide</t>
  </si>
  <si>
    <t>erwartete Gesamteinnahmen</t>
  </si>
  <si>
    <t>Ausgleichsbetrag EUR/m²</t>
  </si>
  <si>
    <t>gesamt</t>
  </si>
  <si>
    <t>jahr</t>
  </si>
  <si>
    <t>Kassenbestand / Festgeld</t>
  </si>
  <si>
    <t>beschlossen</t>
  </si>
  <si>
    <t>veröffentlicht</t>
  </si>
  <si>
    <t>am</t>
  </si>
  <si>
    <t>1. Fassung</t>
  </si>
  <si>
    <t>Fortschreibung</t>
  </si>
  <si>
    <t>- noch nicht begonnen</t>
  </si>
  <si>
    <t>- in Bearbeitung</t>
  </si>
  <si>
    <t>- von der Gemeindevertretung beschlossen</t>
  </si>
  <si>
    <t>Beschlussdatum</t>
  </si>
  <si>
    <t>Weitere Planungsabsichten</t>
  </si>
  <si>
    <t>- Erhaltungssatzung § 172 BauGB</t>
  </si>
  <si>
    <t>- Gestaltungssatzung</t>
  </si>
  <si>
    <t>- Sanierungssatzung §142 BauGB</t>
  </si>
  <si>
    <t>1. Maßnahmen der Vorbereitung</t>
  </si>
  <si>
    <t>2. Ordnungsmaßnahmen</t>
  </si>
  <si>
    <t>4. Gemeinbedarfs-/Folgeeinrichtungen</t>
  </si>
  <si>
    <t>Telefon</t>
  </si>
  <si>
    <t>E-Mail</t>
  </si>
  <si>
    <t>Fax</t>
  </si>
  <si>
    <t>Webseite</t>
  </si>
  <si>
    <t>Anschrift Gemeinde</t>
  </si>
  <si>
    <t>Landeseigenes Städtebauförderprogramm:</t>
  </si>
  <si>
    <t>Anzahl durchgeführter</t>
  </si>
  <si>
    <t xml:space="preserve">privater Modernisierung- und Instandsetzungsmaßnahmen </t>
  </si>
  <si>
    <t>Modernisierung- und Instandsetzungsmaßnahmen der Gemeinde</t>
  </si>
  <si>
    <t>Errichtung/Sanierung  von Gemeinbedarfs- und Folgeeinrichtungen</t>
  </si>
  <si>
    <t>Ausgleichsbetragserhebung</t>
  </si>
  <si>
    <t>davon Anrechnung als Eigenanteil nach D 4.1 Abs. 1 der StBauFR</t>
  </si>
  <si>
    <t>Grundstückserlöse</t>
  </si>
  <si>
    <t>*nichtzutreffendes bitte streichen</t>
  </si>
  <si>
    <t>A.</t>
  </si>
  <si>
    <t>§ 141 Abs. 3 BauGB</t>
  </si>
  <si>
    <t>B.</t>
  </si>
  <si>
    <t>C.</t>
  </si>
  <si>
    <t>D.</t>
  </si>
  <si>
    <t>E.</t>
  </si>
  <si>
    <t xml:space="preserve">abgerufene </t>
  </si>
  <si>
    <t>Mittel</t>
  </si>
  <si>
    <t>Fördervolumen</t>
  </si>
  <si>
    <t>3. Baumaßnahmen</t>
  </si>
  <si>
    <t>5. Sonstiges</t>
  </si>
  <si>
    <t>Summe:</t>
  </si>
  <si>
    <t>genehmigt</t>
  </si>
  <si>
    <t>valutiert</t>
  </si>
  <si>
    <t>offen</t>
  </si>
  <si>
    <t>getilgt</t>
  </si>
  <si>
    <t>Aufgenommene Kredite mit Zinsförderung nach A 7.5 Abs. 3 der StBauFR in EUR</t>
  </si>
  <si>
    <t>Aufgenommene Kredite ohne Zinsförderung nach A 7.5 der StBauFR in EUR</t>
  </si>
  <si>
    <t>Maßnahmenbezogene Angaben</t>
  </si>
  <si>
    <t xml:space="preserve">Integriertes Handlungskonzept </t>
  </si>
  <si>
    <t>*Planungen bitte dem Antrag beifügen, soweit sie dem Ministerium noch nicht vorgelegt wurden (Ausnahme Bebauungspläne)</t>
  </si>
  <si>
    <t xml:space="preserve">Eingesetzte Gutachter, Kosten, Stundensätze </t>
  </si>
  <si>
    <t>(bspw. "Neues Wohnen in der Innenstadt", Bauherrenpreis, "Attraktive Innenstadt")</t>
  </si>
  <si>
    <t>Programm "Lebendige Zentren"</t>
  </si>
  <si>
    <t>Programm "Sozialer Zusammenhalt"</t>
  </si>
  <si>
    <t>Programm "Wachstum und nachhaltige Erneuerung"</t>
  </si>
  <si>
    <t>Programm "Sanierung und Entwicklung":</t>
  </si>
  <si>
    <t>Programm "Städtebaulicher Denkmalschutz":</t>
  </si>
  <si>
    <t>Programm "Soziale Stadt":</t>
  </si>
  <si>
    <t>Programm "Stadtumbau Ost" - Programmteil Aufwertung:</t>
  </si>
  <si>
    <t>Programm "Stadtumbau Ost" - Programmteil RSI:</t>
  </si>
  <si>
    <t>Programm "Stadtumbau Ost" - Programmteil Sanierung und Sicherung:</t>
  </si>
  <si>
    <t>Programm "Aktive Stadt- und Ortsteilzentren":</t>
  </si>
  <si>
    <t>Programm "Kleinere Städte und Gemeinden":</t>
  </si>
  <si>
    <t>Programm "Zukunft Stadtgrün":</t>
  </si>
  <si>
    <t>Programm "Lebendige Zentren":</t>
  </si>
  <si>
    <t>Programm "Sozialer Zusammenhalt":</t>
  </si>
  <si>
    <t>Programm "Wachstum und nachhaltige Erneuerung":</t>
  </si>
  <si>
    <t>Jahr der Programmaufnahme</t>
  </si>
  <si>
    <t xml:space="preserve">  davon noch insgesamt im Bestand</t>
  </si>
  <si>
    <t xml:space="preserve">    davon unbebaut</t>
  </si>
  <si>
    <t xml:space="preserve">    davon bebaut</t>
  </si>
  <si>
    <t xml:space="preserve">      davon saniert</t>
  </si>
  <si>
    <t xml:space="preserve">      davon unsaniert</t>
  </si>
  <si>
    <t>Städtebauliche Planungen</t>
  </si>
  <si>
    <t>A) Entwicklungsziele</t>
  </si>
  <si>
    <t>Programm-</t>
  </si>
  <si>
    <t>+ lfd. Abrufe</t>
  </si>
  <si>
    <t>Zusammenfassung</t>
  </si>
  <si>
    <t xml:space="preserve">     (nicht Maßnahmen anderer Kostenträger)</t>
  </si>
  <si>
    <t xml:space="preserve">(Soweit im Rahmen der Gesamtmaßnahme bereits bereitgestellte Programmmittel nicht entsprechend </t>
  </si>
  <si>
    <t xml:space="preserve">der bewilligten Kassenmittelraten eingesetzt wurden/werden, bitte diese Beträge beziffern, </t>
  </si>
  <si>
    <t xml:space="preserve">den Einzelmaßnahmen zuordnen, den Grund der Verzögerung angeben und den Zeitpunkt des voraussichtlichen </t>
  </si>
  <si>
    <t xml:space="preserve">Einsatzes der Mittel angeben. Des Weiteren bitte mitteilen, wie zukünftig ein zeitgerechter Einsatz </t>
  </si>
  <si>
    <t>von bewilligten Programmmitteln sichergestellt wird.)</t>
  </si>
  <si>
    <t>Maßnahmen</t>
  </si>
  <si>
    <t>usw.</t>
  </si>
  <si>
    <t>Realisierungs-zeitraum</t>
  </si>
  <si>
    <t>dav. andere Finanzierungen</t>
  </si>
  <si>
    <t>Gesamtkosten</t>
  </si>
  <si>
    <t xml:space="preserve">Einzelmaßnahmen </t>
  </si>
  <si>
    <t>lfd. Nr.</t>
  </si>
  <si>
    <t xml:space="preserve">    Die Prioritätenliste soll ein realistisches Fördervolumen erkennen lassen. Dabei ist kenntlich zu machen, ob die Maßnahme bereits mit bewilligten Mitteln 
    ausfinanziert ist, bzw. wie viel Mittel aus welchen Finanzierungsquellen noch benötigt werden. </t>
  </si>
  <si>
    <t xml:space="preserve">    für die eine Förderung im Hinblick auf die Erreichung der Sanierungsziele unerlässlich sein wird. </t>
  </si>
  <si>
    <t>3. Prioritätenliste der konkreten Einzelmaßnahmen in Form einer schwerpunktmäßigen und problemorientierten Rang- und Reihenfolge,</t>
  </si>
  <si>
    <t>geschätzte Gesamtkosten der Gesamtmaßnahme zum Stand der Programmaufnahme:</t>
  </si>
  <si>
    <t xml:space="preserve">2. Erreichter Stand der Sanierung (nach der Kofi) zum Zeitpunkt der Antragstellung: </t>
  </si>
  <si>
    <t xml:space="preserve">    Stand der Fortschreibung des ISEK:</t>
  </si>
  <si>
    <t xml:space="preserve">    Stand der Fortschreibung des Rahmenplanes: </t>
  </si>
  <si>
    <r>
      <t xml:space="preserve">    Beschluss:</t>
    </r>
    <r>
      <rPr>
        <sz val="10"/>
        <rFont val="Univers"/>
      </rPr>
      <t xml:space="preserve"> </t>
    </r>
  </si>
  <si>
    <t xml:space="preserve">    Rahmenplaner: </t>
  </si>
  <si>
    <t>1. aktueller Stand des Rahmenplanes:</t>
  </si>
  <si>
    <t>4. Ausgaben für Sonstiges</t>
  </si>
  <si>
    <t>Gesamtausgaben</t>
  </si>
  <si>
    <t>abzgl. zusätzlichen Eigenanteils der Kommune</t>
  </si>
  <si>
    <t>Summe</t>
  </si>
  <si>
    <t>Maßnahme</t>
  </si>
  <si>
    <t>Anschrift</t>
  </si>
  <si>
    <t>Stand der Planung</t>
  </si>
  <si>
    <t>Realisierungszeitraum</t>
  </si>
  <si>
    <t>Inhaltsverzeichnis</t>
  </si>
  <si>
    <t>Antragsvolumen</t>
  </si>
  <si>
    <t>Maßnahmenprogramm mit gesicherter Finanzierung</t>
  </si>
  <si>
    <t>Erläuterungen zum Maßnahmenplan</t>
  </si>
  <si>
    <t>Prioritätenliste</t>
  </si>
  <si>
    <t>Nachrichtliche Darstellung von Kosten und Finanzierung Maßnahmen öffentlicher Aufgabenträger</t>
  </si>
  <si>
    <t>Erklärung zur haushaltsmäßigen Abwicklung</t>
  </si>
  <si>
    <t>Weitere Anlagen</t>
  </si>
  <si>
    <t>Übersicht über zu leistende Eigenanteile aufgrund von Bewilligungen im Rahmen der Programme</t>
  </si>
  <si>
    <t>Anmeldung des weiteren Finanzbedarfs für die städtebauliche Gesamtmaßnahme:</t>
  </si>
  <si>
    <t>Sanierungsgebiet / Fördergebiet*:</t>
  </si>
  <si>
    <t>Förderquote:</t>
  </si>
  <si>
    <t>*nichtzufreffendes bitte streichen</t>
  </si>
  <si>
    <t xml:space="preserve">Komplementärmittel fällig in </t>
  </si>
  <si>
    <t>Programmjahr</t>
  </si>
  <si>
    <t>Programm- bewilligungen</t>
  </si>
  <si>
    <t xml:space="preserve">davon Komplementär-mittel </t>
  </si>
  <si>
    <t>Übersicht über noch nicht zurückgeführte Umverteilungen zwischen Gesamtmaßnahmen innerhalb einer Gemeinde</t>
  </si>
  <si>
    <t>Gemeinde/ Programm</t>
  </si>
  <si>
    <t>abgebende Gesamtmaßnahme</t>
  </si>
  <si>
    <t>begünstigte Gesamtmaßnahme</t>
  </si>
  <si>
    <t>Datum der vorgenommenen Umverteilung</t>
  </si>
  <si>
    <t>beabsichtigtes Datum der Rückführung der Umverteilung</t>
  </si>
  <si>
    <t>Bemerkungen</t>
  </si>
  <si>
    <t>Unterschrift Zuwendungsempfänger</t>
  </si>
  <si>
    <t xml:space="preserve">Die Kostenansätze für das kommende Programmjahr enthalten nur Aufwendungen, die aus den Förderbeträgen der zurückliegenden und des laufenden Programmjahres nicht finanziert werden können. Der aufgeführte Finanzierungsbedarf berücksichtigt schließlich den Stand des Treuhand-/ Sondervermögens in Höhe von </t>
  </si>
  <si>
    <t>Es wird im Übrigen versichert, dass Verpflichtungen, für die eine Finanzierung aus Städtebaufördermitteln erfolgt, nach Einsatz des Treuhand-/Sondervermögens nur bis zur Höhe der Bewilligung für das jeweilige Programmjahr unter Einhaltung der Abruftermine eingegangen werden, sofern nicht einer Zwischenfinanzierung zugestimmt wurde. Uns ist bekannt, dass anderenfalls der Einsatz von Finanzhilfen ausgeschlossen ist.</t>
  </si>
  <si>
    <t xml:space="preserve">in der jeweils geltenden Fassung für das jeweilige Programmjahr </t>
  </si>
  <si>
    <t>Kostenarten</t>
  </si>
  <si>
    <t>insgesamt</t>
  </si>
  <si>
    <t>1.1     Vorbereitung nach § 140 BauGB</t>
  </si>
  <si>
    <t>1.1.1  Vorbereitende Untersuchungen</t>
  </si>
  <si>
    <t>1.2    Trägervergütung</t>
  </si>
  <si>
    <t>Zwischensumme</t>
  </si>
  <si>
    <t>2.1    Bodenordnung</t>
  </si>
  <si>
    <t>2.1.1 bis 2.1.6 Grunderwerb</t>
  </si>
  <si>
    <t>2.1.7 Umlegung</t>
  </si>
  <si>
    <t>2.1.8 Grenzregelung</t>
  </si>
  <si>
    <t>2.3    Freilegung von Grundstücken</t>
  </si>
  <si>
    <t>2.4    Erschließungsanlagen</t>
  </si>
  <si>
    <t>2.5    Sonstige Ordnungsmaßnahmen</t>
  </si>
  <si>
    <t>2.5.1 Bewirtschaftungsverluste</t>
  </si>
  <si>
    <t>2.5.2 Härteausgleich</t>
  </si>
  <si>
    <t>2.2    Umzug von Bewohnern und Betrieben</t>
  </si>
  <si>
    <t>2.5.3 Sonstige Ausgaben ohne Härteausgleich</t>
  </si>
  <si>
    <t>3.      Baumaßnahmen</t>
  </si>
  <si>
    <t>3.1    Modernisierung und Instandsetzung</t>
  </si>
  <si>
    <t>3.1.1 Pauschalförderung</t>
  </si>
  <si>
    <t>3.1.2 Kostenerstattungsbetrag</t>
  </si>
  <si>
    <t>3.2    Neubebauung und Ersatzbauten</t>
  </si>
  <si>
    <t>3.2.2 Sonstige Baumaßnahmen</t>
  </si>
  <si>
    <t>4.      Ausgaben für sonstige Maßnahmen</t>
  </si>
  <si>
    <t>4.3    Abwicklung der Sanierung</t>
  </si>
  <si>
    <t>Summe Kosten</t>
  </si>
  <si>
    <t xml:space="preserve">Finanzierungsübersicht nach § 149 BauGB in Verbindung mit den StBauFR </t>
  </si>
  <si>
    <t>Einnahmenarten</t>
  </si>
  <si>
    <t>1. Zweckgebundene Einnahmen</t>
  </si>
  <si>
    <t>1.1     Ausgleichsbeträge nach § 154 BauGB</t>
  </si>
  <si>
    <t>1.2     Erschließungsbeiträge</t>
  </si>
  <si>
    <t>1.3     Ablösebeträge für Stellplätze</t>
  </si>
  <si>
    <t>1.4     Grundstückserlöse</t>
  </si>
  <si>
    <t>1.5     Umlegungsüberschüsse</t>
  </si>
  <si>
    <t>1.6     Zinsen</t>
  </si>
  <si>
    <t>1.7     Darlehensrückflüsse</t>
  </si>
  <si>
    <t>1.9     Bewirtschaftungsüberschüsse/Erträge</t>
  </si>
  <si>
    <t>1.12   Sondermittel (EU-Mittel o. Ä.)</t>
  </si>
  <si>
    <t>1.13   zusätzliche Eigenmittel der Gemeinde</t>
  </si>
  <si>
    <t>2. Städtebaufördermittel</t>
  </si>
  <si>
    <t>2.1    Finanzhilfen des Landes</t>
  </si>
  <si>
    <t>2.2    Eigenmittel der Gemeinde</t>
  </si>
  <si>
    <t>Summe Finanzierungsmittel</t>
  </si>
  <si>
    <t>1.10   Mittel Dritter für Einzelmaßnahmen, 
          soweit dort nicht berücksichtigt</t>
  </si>
  <si>
    <t>1.11   Zuwendungen, soweit sie nicht der 
          Verstärkung oder Ersetzung der 
          Eigenmittel dienen</t>
  </si>
  <si>
    <t>1.8     Ersetzung einer Vor- und 
          Zwischenfinanzierung</t>
  </si>
  <si>
    <t>a) Träger</t>
  </si>
  <si>
    <t>a) Gesamtkosten</t>
  </si>
  <si>
    <t>b) Förderaufwand</t>
  </si>
  <si>
    <t>a) finanzierte Kosten</t>
  </si>
  <si>
    <t>Datum</t>
  </si>
  <si>
    <t>Eckwerte des Monitorings Stadtentwicklung</t>
  </si>
  <si>
    <t>lfd.Nr.</t>
  </si>
  <si>
    <t>Datum/Indikator/Prognose</t>
  </si>
  <si>
    <t>Einwohnerzahl</t>
  </si>
  <si>
    <t>Innenstadt/Sanierungsgebiet</t>
  </si>
  <si>
    <t>Fördergebiet/e</t>
  </si>
  <si>
    <t>2002 bis jeweiliger Stichtag</t>
  </si>
  <si>
    <t>bis 2015/2020</t>
  </si>
  <si>
    <t>Wohnungsbestand (WE)</t>
  </si>
  <si>
    <t>WE-Leerstand Anzahl und in %</t>
  </si>
  <si>
    <t>Prognose bis 2015/2020</t>
  </si>
  <si>
    <t>Geplanter WE Rückbau                                            bis 2010</t>
  </si>
  <si>
    <t>Sanierter Gebäudebestand                                          absolut</t>
  </si>
  <si>
    <t>Anteil vom Gesamtbestand %</t>
  </si>
  <si>
    <t>davon denkmalgeschützte Gebäude absolut</t>
  </si>
  <si>
    <t xml:space="preserve">Anteil vom Gesamtbestand </t>
  </si>
  <si>
    <t>denkmalgeschützter Gebäude %</t>
  </si>
  <si>
    <t>Bevölkerungsprognose %</t>
  </si>
  <si>
    <t>mit Hauptwohnsitz</t>
  </si>
  <si>
    <t>Einwohnerentwicklung %        1989-2001</t>
  </si>
  <si>
    <t xml:space="preserve">WE-Leerstandsentwicklg       </t>
  </si>
  <si>
    <t xml:space="preserve">   (bspw. EFRE, ELER, Welterbe)</t>
  </si>
  <si>
    <t xml:space="preserve">   (bspw. Handlungsschwerpunkte)</t>
  </si>
  <si>
    <t xml:space="preserve">    (u. a. städtebauliche und funktionale Defizite in der Gesamtmaßnahme darstellen)</t>
  </si>
  <si>
    <t>private Maßnahme</t>
  </si>
  <si>
    <t>Selbstnutzung/ Vermietung/ Sonstiges</t>
  </si>
  <si>
    <t>Anzahl WE</t>
  </si>
  <si>
    <t>Wohnnutzung/ gewerbliche Nutzung/ sonstige Nutzung</t>
  </si>
  <si>
    <t>Foto derzeitiger Zustand</t>
  </si>
  <si>
    <t>Ordnungsmaßnahme (Abbruch)</t>
  </si>
  <si>
    <t xml:space="preserve">Foto derzeitiger Zustand </t>
  </si>
  <si>
    <t>städtebaulich bedeutsames Gebäude (ja/ nein)</t>
  </si>
  <si>
    <t>eingetragenes Denkmal (ja, nein)</t>
  </si>
  <si>
    <t xml:space="preserve">eingetragenes Denkmal (ja, nein)                        </t>
  </si>
  <si>
    <t>Kurzerläuterung einschließlich Maßnahmen zum Klimaschutz bzw. zur Anpassung an den Klimawandel</t>
  </si>
  <si>
    <t>Zwischensumme (1.1 bis 1.9)</t>
  </si>
  <si>
    <t>Zwischensumme (1.10 bis 1.13)</t>
  </si>
  <si>
    <t>Gesamtsumme (1.1 bis 1.13)</t>
  </si>
  <si>
    <t>Alexandrinenstraße 1</t>
  </si>
  <si>
    <t>19055 Schwerin</t>
  </si>
  <si>
    <t>in EUR</t>
  </si>
  <si>
    <t>durch Bewilligungen/ Einnahmen gedeckete Kosten in EUR</t>
  </si>
  <si>
    <t>bereits eingenommene, eingesetzte bzw. bereitstehende Finanzierungsmittel in EUR</t>
  </si>
  <si>
    <t>Ausgabereste Vorjahre</t>
  </si>
  <si>
    <t>Höhe der Umverteilung in EUR</t>
  </si>
  <si>
    <t>noch vorhandener Bedarf an Finanzhilfen Bund und Land</t>
  </si>
  <si>
    <t xml:space="preserve"> Erläuterung der Einzelmaßnahme / Begründung der Priorität</t>
  </si>
  <si>
    <t>davon bereits bewilligte Finanzhilfen Bund und Land</t>
  </si>
  <si>
    <t xml:space="preserve">noch vorhandener Bedarf an Finanzhilfen Bund, Land und kommun. Eigenanteil              (Städtebauförder-mittel) </t>
  </si>
  <si>
    <t>zum Zeitpunkt der Antragstellung.</t>
  </si>
  <si>
    <t>für die Gesamtmaßnahme:</t>
  </si>
  <si>
    <t>von Antragsteller:</t>
  </si>
  <si>
    <t>Antragsdatum:</t>
  </si>
  <si>
    <t>Musterstadt</t>
  </si>
  <si>
    <t>durch Sanierungsträger:</t>
  </si>
  <si>
    <t>Das städtebauliche Sondervermögen wird getrennt vom übrigen Vermögen der Gemeinde verwaltet.</t>
  </si>
  <si>
    <t>Übersicht über noch nicht zurückgeführte Umverteilungen zwischen Gesamtmaßnahmen innerhalb der Gemeinde</t>
  </si>
  <si>
    <t>Unterschrift und Dienstsiegel
des Zuwendungsempfängers</t>
  </si>
  <si>
    <t>Die Aufgaben nach § 157 Absatz 1 Satz 2 BauGB wurden auf das Unternehmen</t>
  </si>
  <si>
    <t xml:space="preserve">  davon Erweiterung in ha (Datum der Beschlussfassung / Bekanntmachung)</t>
  </si>
  <si>
    <t xml:space="preserve">  davon Teilentlassung in ha (Datum der Beschlussfassung / Bekanntmachung)</t>
  </si>
  <si>
    <r>
      <rPr>
        <b/>
        <sz val="11"/>
        <rFont val="Arial"/>
        <family val="2"/>
      </rPr>
      <t>Größe des Sanierungs-/Fördergebietes* in ha</t>
    </r>
    <r>
      <rPr>
        <sz val="11"/>
        <rFont val="Arial"/>
        <family val="2"/>
      </rPr>
      <t xml:space="preserve"> (Datum Beschlussfassung / Bekanntmachung)</t>
    </r>
  </si>
  <si>
    <t>davon erworben</t>
  </si>
  <si>
    <t>davon veräußert</t>
  </si>
  <si>
    <t>für das Städtebauförderprogramm des Landes Mecklenburg-Vorpommern</t>
  </si>
  <si>
    <t>Förderantrag</t>
  </si>
  <si>
    <t>- unter Anrechnung der zu erwartenden Einnahmen - in das für das kommende Jahr aufzustellende Landesprogramm aufzunehmen. Dabei wurden die Kostenansätze für das kommende Programmjahr verbindlich für den verbleibenden Zeitraum der mehrjährigen Finanzplanung dagegen als Vorausschau vorbehaltlich einer näheren Konkretisierung im Förderantrag zum jeweiligen Programmjahr ermittelt.</t>
  </si>
  <si>
    <t>im Landkreis:</t>
  </si>
  <si>
    <t>Sachstandsbericht</t>
  </si>
  <si>
    <t>aus Programm:</t>
  </si>
  <si>
    <t>Diese Angabe wird in den übrigen Tabellenblättern von Zelle C2 übernommen.</t>
  </si>
  <si>
    <t>Diese Angabe wird in den übrigen Tabellenblättern von Zelle C3 übernommen.</t>
  </si>
  <si>
    <t>Diese Angabe wird in den übrigen Tabellenblättern von Zelle C4 übernommen.</t>
  </si>
  <si>
    <t>Diese Angabe wird in den übrigen Tabellenblättern von Zelle C5 übernommen.</t>
  </si>
  <si>
    <t>Diese Angabe wird in den übrigen Tabellenblättern von Zelle C6 übernommen.</t>
  </si>
  <si>
    <t xml:space="preserve">Ort, </t>
  </si>
  <si>
    <t xml:space="preserve">3. Darüber hinaus ist beabsichtigt, den voraussichtlich abruffähigen Anteil des </t>
  </si>
  <si>
    <t>Zur haushaltsmäßigen Abwicklung der städtebaulichen Gesamtmaßnahme und zur Bereitstellung des kommunalen Eigenanteils wird erklärt:</t>
  </si>
  <si>
    <t>aus dem Programmjahr</t>
  </si>
  <si>
    <t xml:space="preserve">Finanzierungsübersicht </t>
  </si>
  <si>
    <t>Kostenübersicht</t>
  </si>
  <si>
    <r>
      <rPr>
        <vertAlign val="superscript"/>
        <sz val="8"/>
        <rFont val="Arial Narrow"/>
        <family val="2"/>
      </rPr>
      <t>1</t>
    </r>
    <r>
      <rPr>
        <sz val="8"/>
        <rFont val="Arial Narrow"/>
        <family val="2"/>
      </rPr>
      <t xml:space="preserve"> Soweit die Gesamtkosten gestiegen sind, bitte dem Antrag eine Begründung beilegen.</t>
    </r>
  </si>
  <si>
    <t>zusätzlich zu leistende Eigenanteile bei der Durchführung von Erschließungsmaßnahmen oder Gemeinbedarfs- und Folgeeinrichtungen</t>
  </si>
  <si>
    <t>Diese Angabe wird in den übrigen Tabellenblättern von Zelle C7 übernommen.</t>
  </si>
  <si>
    <t xml:space="preserve">* Die antragsrelevanten Maßnahmen sind im Maßnahmenplan konkret zu benennen und der Förderbetrag genau zuzuordnen.  Zur Beurteilung des Förderbedarfs sind folgende Mindestangaben zum beantragten Maßnahmenplan nach Anlage 1.3 Teil E der StBauFR im Antrag vorzunehmen: Im Anhang zum Maßnahmenplan sind die Maßnahmen plausibel und nachvollziehbar zu erläutern. Der Stand der Planung, der realistische Durchführungszeitraum sowie der voraussichtliche Mittelbedarf nach Kalenderjahr sind aufzuführen. Es sind nur Einzelmaßnahmen berücksichtigungsfähig, deren Gesamtfinanzierung gesichert ist. Wird die Förderung von Gemeinbedarfseinrichtungen beantragt, ist die aktuelle und zukünftige Nutzung anzugeben. Bei Schulbauten ist die Stellungnahme des Bildungsministeriums zur Bestandsfähigkeit nach dem Schulentwicklungsplan beizulegen. Liegen beantragte Erschließungsanlagen oder Gemeinbedarfseinrichtungen außerhalb des Sanierungsgebietes, ist der Sachverhalt zu erläutern und die Sanierungsbedingtheit zu begründen. Bei Stellplatzanlagen ist der Nachweis der Einhaltung der Förderkriterien zu belegen. Private Maßnahmen sind hausnummerngenau und mit einem vorläufigen Förderbetrag aufzuführen. </t>
  </si>
  <si>
    <t>(Bundes- und Landesmittel)**</t>
  </si>
  <si>
    <t>** Gilt nicht für UNESCO-Welterbestätten</t>
  </si>
  <si>
    <t>Landkreis</t>
  </si>
  <si>
    <t>Programm</t>
  </si>
  <si>
    <t>Name des beauftragten Sanierungsträgers</t>
  </si>
  <si>
    <t>Bezeichnung der Gesamtmaßnahme</t>
  </si>
  <si>
    <t xml:space="preserve">Antrag auf Gewährung von Finanzhilfen für städtebauliche Sanierungs- und Entwicklungsmaßnahmen nach dem Baugesetzbuch (BauGB) </t>
  </si>
  <si>
    <t>für die städtebauliche Gesamtmaßnahme</t>
  </si>
  <si>
    <t>** für UNESCO-Welterbestätten gilt 4/5 sonst 2/3</t>
  </si>
  <si>
    <t>2/3</t>
  </si>
  <si>
    <t>3.3    Gemeinbedarfs- und Folgeeinrichtungen</t>
  </si>
  <si>
    <t>3.4    Verlagerung oder Änderung von Betrieben</t>
  </si>
  <si>
    <t>3.1.3 Privat nutzbare bauliche Anlagen der Gemeinde</t>
  </si>
  <si>
    <t>4.2    Kreditzinsen und Geldbeschaffungskosten</t>
  </si>
  <si>
    <t>3.2.1 Neubau von Ersatzwohnungen und sonstigen 
        Wohnungen</t>
  </si>
  <si>
    <t>4.1    Vor- und Zwischenfinanzierung von 
         Einzelmaßnahmen anderer Träger</t>
  </si>
  <si>
    <t>1.1.2  Sonstige Vorbereitung ohne Trägervergütung</t>
  </si>
  <si>
    <t>Anschrift Beauftragter</t>
  </si>
  <si>
    <t>Ansprechpartner/in</t>
  </si>
  <si>
    <t>Bürgermeister/in</t>
  </si>
  <si>
    <t>Bauamtsleiter/in / -dezernent/in</t>
  </si>
  <si>
    <t>Angaben zur Gemeinde / zum Beauftragten</t>
  </si>
  <si>
    <t>Antrag auf Finanzhilfen</t>
  </si>
  <si>
    <t>Bitte jeweils eine kurze Beschreibung (in Sätzen) der Aktivitäten der letzten 5 Jahre bei Grund- und Mittelzentren, der letzten 3 Jahre bei Oberzentren zzgl. Wismar, vornehmen. (Einordnung der zeitlichen Komponente bzw. Reihenfolge von Maßnahmen und von Abhängigkeiten der Vorhaben) Der Stand der Einzelmaßnahmen entsprechend der vorgegebenen Tabelle ist parrallel zum Antrag digital zu versenden.</t>
  </si>
  <si>
    <t>B) Programmspezifische Erläuterungen (zu LZ, SZ oder WNE)</t>
  </si>
  <si>
    <t>C) Maßnahmen (inklusive Quartiersmanagement, Verfügungsfonds, etc.)</t>
  </si>
  <si>
    <t>D) Initiative Innenstadt</t>
  </si>
  <si>
    <t>E) Andere Finanzierungen</t>
  </si>
  <si>
    <t>F) Probleme der Stadtentwicklung</t>
  </si>
  <si>
    <t>1. Finanzsituation der Gesamtmaßnahme</t>
  </si>
  <si>
    <t>5. Maßnahmenprogramm mit gesicherter Finanzierung</t>
  </si>
  <si>
    <t>8. Prioritätenliste</t>
  </si>
  <si>
    <t>3. Stand der zur Vor- und Zwischenfinanzierung aufgenommenen Darlehen</t>
  </si>
  <si>
    <t>Sachstandsbericht für laufende städtebauliche Gesamtmaßnahmen</t>
  </si>
  <si>
    <t>Anlagen</t>
  </si>
  <si>
    <t>Vereinfachter Sachstandsbericht für städtebauliche Gesamtmaßnahmen, die nicht mehr gefördert werden, aber noch nicht abgerechnet worden sind</t>
  </si>
  <si>
    <t>1.</t>
  </si>
  <si>
    <t>2.</t>
  </si>
  <si>
    <t>3.</t>
  </si>
  <si>
    <t>4.</t>
  </si>
  <si>
    <t>5.</t>
  </si>
  <si>
    <t>6.</t>
  </si>
  <si>
    <t>Stand des Sondervermögens per 31.07. des jeweiligen Jahres</t>
  </si>
  <si>
    <t>Stand der zur Vor- und Zwischenfinanzierung aufgenommenen Darlehen</t>
  </si>
  <si>
    <t>Plan der Gesamtmaßnahme mit Einzeichnung des Standes von geförderten Einzelmaßnahmen</t>
  </si>
  <si>
    <t>7.</t>
  </si>
  <si>
    <t>8.</t>
  </si>
  <si>
    <t>Stand der zur Vor- und Zwischenfinanzierung aufgenommenen Darlehen,</t>
  </si>
  <si>
    <t>Maßnahmenplan (des jeweiligen Programmjahres) gemäß Anlage 1.3 Teil E</t>
  </si>
  <si>
    <t>Stand der städtebaulichen Planungen und ihrer Verwirklichung 
(Grunderwerb, durchgeführte Ordnungs- und Baumaßnahmen)</t>
  </si>
  <si>
    <r>
      <t xml:space="preserve">Kurzbericht über den Stand der Gesamtmaßnahme </t>
    </r>
    <r>
      <rPr>
        <u/>
        <sz val="12"/>
        <rFont val="Arial"/>
        <family val="2"/>
      </rPr>
      <t>(max. 3 Seiten)</t>
    </r>
  </si>
  <si>
    <t>4. Stand der städtebaulichen Planungen und ihrer Verwirklichung</t>
  </si>
  <si>
    <t>Maßnahmenplan</t>
  </si>
  <si>
    <t>Erläuterungen zum nicht fristgerechten Mitteleinsatz</t>
  </si>
  <si>
    <t>allgemeine Erläuterungen</t>
  </si>
  <si>
    <t>6. Maßnahmenplan</t>
  </si>
  <si>
    <t>6.1 Erläuterungen zum Maßnahmenplan</t>
  </si>
  <si>
    <t>7. Plan der Gesamtmaßnahme mit Einzeichnung des Standes (in Vorbereitung, in Durchführung, abgeschlossen) von geförderten Maßnahmen (lesbarer Plan, Bezeichnung der Straßen und Hausnummern)</t>
  </si>
  <si>
    <t>Darstellung zur bisherigen Verwendung der StBauFM (Einnahmen/Ausgaben)</t>
  </si>
  <si>
    <t>(Bitte grafische Darstellung einfügen!)</t>
  </si>
  <si>
    <t>Stellungnahme der Rechtsaufsichtsbehörde nach Nummer 1.1.2 VV-K</t>
  </si>
  <si>
    <t>Erklärung des Zuwendungsempfängers nach Nummer 1.1.2 VV-K</t>
  </si>
  <si>
    <t>aktueller RUBIKON-Auszug (Status "RAB fertig")</t>
  </si>
  <si>
    <t>Anlagen Kosten- und Finanzierungsübersicht</t>
  </si>
  <si>
    <t>Nachrichtliche Darstellung von Kosten und ihrer Finanzierung für Maßnahmen öffentlicher Aufgabenträger außerhalb der Regelungen des BauGB</t>
  </si>
  <si>
    <t>Übersicht über zu leistende Eigenanteile (Komplementärmittel) aufgrund von Bewilligungen im Rahmen der Städtebauförderprogramme</t>
  </si>
  <si>
    <t xml:space="preserve">Kostenübersicht nach § 149 BauGB in Verbindung mit den StBauFR
in der jeweils geltenden Fassung für das jeweilige Programmjahr </t>
  </si>
  <si>
    <t>Finanzierung aus 
verfügbaren Mitteln 
Bund, Land und kommun. Eigenanteil
in EUR</t>
  </si>
  <si>
    <t>Finanzierung aus 
verfügbaren Mitteln 
(abzgl. kommun. Eigenanteil)
in EUR</t>
  </si>
  <si>
    <t>Mietpreis- und Belegungsbindung (ja, nein)</t>
  </si>
  <si>
    <t>Gemeinbedarfs- oder Folgeeinrichtung</t>
  </si>
  <si>
    <t>Eigentümer und Träger</t>
  </si>
  <si>
    <t>zukünftige Nutzung</t>
  </si>
  <si>
    <r>
      <t xml:space="preserve">Anschrift </t>
    </r>
    <r>
      <rPr>
        <i/>
        <sz val="10"/>
        <rFont val="Arial"/>
        <family val="2"/>
      </rPr>
      <t>(Hausnummer!)</t>
    </r>
  </si>
  <si>
    <t>Übersicht der geförderten Einzelmaßnahmen im Rahmen der Städtebauförderung (nur per E-Mail)</t>
  </si>
  <si>
    <t>Kurzbericht über den Stand der Gesamtmaßnahme als Bestandteil des Antrages (Erläuterungen zum Stand der Vorbereitung und Durchführung und der Gesamtmaßnahme und wesentlicher noch beabsichtigter Maßnahmen)</t>
  </si>
  <si>
    <t>Anlage Eckwerte Monitoring</t>
  </si>
  <si>
    <t>Ort, Datum</t>
  </si>
  <si>
    <t>__________________________________                              ___________________________________________</t>
  </si>
  <si>
    <t>Die Gemeinde verpflichtet sich gemäß D 4 StBauFR nach Neuaufnahme der Gesamtmaßnahme in das Städtebauförderprogramm die in Anlage 1.5 StBauFR aufgeführten gemeindeeigenen Grundstücke in das Treuhand-/Sondervermögen zu überführen.</t>
  </si>
  <si>
    <t>Antragsvolumen Städtebauförderung 2026 gesamt</t>
  </si>
  <si>
    <t>beantragte Finanzhilfen 2026 (Bundes- und Landesmittel) gesamt:</t>
  </si>
  <si>
    <t>Grundstückserlöse gesamt zum 31.07.2025</t>
  </si>
  <si>
    <t>Einnahmen kumulativ zum 31.07.2025</t>
  </si>
  <si>
    <t>Kredite Stand 31.07.2025</t>
  </si>
  <si>
    <t>- Stadtumbausatzung § 171 d BauGB</t>
  </si>
  <si>
    <t>Maßnahmenplan, Programmantrag 2026</t>
  </si>
  <si>
    <r>
      <t xml:space="preserve">Programm 2026 </t>
    </r>
    <r>
      <rPr>
        <sz val="10"/>
        <rFont val="Univers"/>
      </rPr>
      <t>(beantragte Finanzhilfen)</t>
    </r>
  </si>
  <si>
    <t>voraussichtlich bereitstehende Finanzierungsmittel in EUR</t>
  </si>
  <si>
    <t>voraussichtlich noch zu deckende Kosten in EUR</t>
  </si>
  <si>
    <r>
      <t xml:space="preserve">abzgl. sonstiger Einnahmen 
</t>
    </r>
    <r>
      <rPr>
        <sz val="8"/>
        <rFont val="Arial Narrow"/>
        <family val="2"/>
      </rPr>
      <t>(wie Mittel Dritter, Einnahmen aus Ausgleichsbeträgen, Grundstückserlöse, andere Finanzierungen)</t>
    </r>
  </si>
  <si>
    <r>
      <t xml:space="preserve">Es sind mindestens </t>
    </r>
    <r>
      <rPr>
        <b/>
        <u/>
        <sz val="10"/>
        <rFont val="Arial"/>
        <family val="2"/>
      </rPr>
      <t xml:space="preserve">zwei </t>
    </r>
    <r>
      <rPr>
        <sz val="10"/>
        <rFont val="Arial"/>
        <family val="2"/>
      </rPr>
      <t>Klimaschutzmaßnahme bzw. zur Anpassung an den Klimawandel im Maßnahmenplan darzustellen (ausgenommen wenn diese Maßnahme anderweitig finanziert wird). In diesem Fall würde die Einzelmaßnahme im Maßnahmenprogramm mit gesicherter Finanzierung abgebildet werden.</t>
    </r>
  </si>
  <si>
    <t>Planung</t>
  </si>
  <si>
    <t>sonstige Vorbereitung</t>
  </si>
  <si>
    <t>Verfügungsfonds</t>
  </si>
  <si>
    <t>Bodenordnung</t>
  </si>
  <si>
    <t>Erschließungsanlagen</t>
  </si>
  <si>
    <t>Freilegung von Grundstücken</t>
  </si>
  <si>
    <t>Grunderwerb</t>
  </si>
  <si>
    <t>Neuordnung von Grundstücken</t>
  </si>
  <si>
    <t>sonstige Ordnungsmaßnahmen</t>
  </si>
  <si>
    <t>Vergütung Träger / Beauftragter</t>
  </si>
  <si>
    <t>Klimaschutz / Klimaanpassung</t>
  </si>
  <si>
    <t>§ 141 Abs. 2 BauGB</t>
  </si>
  <si>
    <t>hinreichende Beurteilungsunterlagen gemäß</t>
  </si>
  <si>
    <t>Vorbereitende Untersuchungen gemäß</t>
  </si>
  <si>
    <t>räumliche Gebietsfestlegung</t>
  </si>
  <si>
    <t>- Fördergebiet § 171 b BauGB</t>
  </si>
  <si>
    <t>- Fördergebiet § 171 e Abs. 3 BauGB</t>
  </si>
  <si>
    <t>- städtebaulicher Entwicklungsbereich § 165 BauGB</t>
  </si>
  <si>
    <t>beschlossen am</t>
  </si>
  <si>
    <t>veröffentlicht am</t>
  </si>
  <si>
    <t>Zustimmung des Ministeriums zur Gebietsabgrenzung gemäß A.2.1 Abs. 4 StBauFR</t>
  </si>
  <si>
    <t>- städtebaulicher Rahmenplan</t>
  </si>
  <si>
    <t xml:space="preserve">     1. Fassung</t>
  </si>
  <si>
    <t xml:space="preserve">     Fortschreibung</t>
  </si>
  <si>
    <t>Geschätzte Gesamtkosten der Gesamtmaßnahme bei Programmaufnahme</t>
  </si>
  <si>
    <r>
      <t xml:space="preserve">Geschätzte Gesamtkosten der Gesamtmaßnahme aktuell </t>
    </r>
    <r>
      <rPr>
        <vertAlign val="superscript"/>
        <sz val="11"/>
        <rFont val="Arial Narrow"/>
        <family val="2"/>
      </rPr>
      <t>1</t>
    </r>
  </si>
  <si>
    <t>davon Finanzhilfen Bund und Land</t>
  </si>
  <si>
    <t>Gemeinbedarfs- und Folgeeinrichtungen</t>
  </si>
  <si>
    <t>Kleinteilige Maßnahmen</t>
  </si>
  <si>
    <t>Modernisierung</t>
  </si>
  <si>
    <t>Neu-/Ersatzbau von Wohnungen</t>
  </si>
  <si>
    <t>privat nutzbare Gebäude</t>
  </si>
  <si>
    <t>Sanierung</t>
  </si>
  <si>
    <t>Abwicklung der Sanierung</t>
  </si>
  <si>
    <t>letzte Programmaufnahme gemäß Artikel 10 Abs. 2 der aktuellen VV StBauF</t>
  </si>
  <si>
    <t xml:space="preserve">  davon bereits durch Bewilligungen und  Einnahmen gedeckte Finanzierung: </t>
  </si>
  <si>
    <t xml:space="preserve">  davon noch erforderlicher Finanzierungsbedarf gemäß Anlage Finanzierungsübersicht</t>
  </si>
  <si>
    <t>b) bis Jahr</t>
  </si>
  <si>
    <t>a) von Jahr</t>
  </si>
  <si>
    <t>Voraussichtliche Finanzierung/
Förderung</t>
  </si>
  <si>
    <t>b) bereitgestellte Fördermittel</t>
  </si>
  <si>
    <t>Kostenverursachende Maßnahme</t>
  </si>
  <si>
    <t>b) fördernde Stelle (ggf. auch Fördergrundlage)</t>
  </si>
  <si>
    <t>voraussichtlich</t>
  </si>
  <si>
    <t>bereits</t>
  </si>
  <si>
    <t>Aufteilung der Bundesfinanzhilfen (1/3)** auf sieben Kassenraten</t>
  </si>
  <si>
    <t>Maßnahmenart</t>
  </si>
  <si>
    <t>Beschreibung der Einzelmaßnahmen</t>
  </si>
  <si>
    <t>Ministerium für Inneres und Bau</t>
  </si>
  <si>
    <t>Abteilung 2 - Bau und digitale Infrastruktur</t>
  </si>
  <si>
    <t>Referat II 210 - Stadtentwicklung und Städtebauförderung</t>
  </si>
  <si>
    <t>voraussichtlicher Stichtag der Schlussabrechnung</t>
  </si>
  <si>
    <t>noch nicht abgerufene Mittel aus den Kassenraten</t>
  </si>
  <si>
    <t>davon Eigenanteil der Gemeinde</t>
  </si>
  <si>
    <t>geplante sonstige Einnahmen gemäß Anlage Kosten- und Finanzierungsübersicht</t>
  </si>
  <si>
    <t>noch bestehender Finanzierungsbedarf gemäß Anlage Kosten- und Finanzierungsübersicht</t>
  </si>
  <si>
    <t>Integriertes Stadtentwicklungskonzept (ISEK)</t>
  </si>
  <si>
    <t>Stand der städtebaulichen Planungen</t>
  </si>
  <si>
    <r>
      <t xml:space="preserve">Finanzbedarf Städtebauförderung 
3/3**
</t>
    </r>
    <r>
      <rPr>
        <sz val="8"/>
        <rFont val="Arial Narrow"/>
        <family val="2"/>
      </rPr>
      <t xml:space="preserve">(inkl. Eigenanteil der Kommune)
Beträge sollen durch 3000 teilbar sein.
</t>
    </r>
  </si>
  <si>
    <r>
      <t xml:space="preserve">beantragte Finanzhilfen Städtebauförderung 
2/3**
</t>
    </r>
    <r>
      <rPr>
        <sz val="8"/>
        <rFont val="Arial Narrow"/>
        <family val="2"/>
      </rPr>
      <t>(abzgl. Eigenanteil der Kommune)
Beträge sollen durch 2000 teilbar sein.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</si>
</sst>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6" formatCode="#,##0\ &quot;€&quot;;[Red]\-#,##0\ &quot;€&quot;"/>
    <numFmt numFmtId="164" formatCode="_-* #,##0.00\ _D_M_-;\-* #,##0.00\ _D_M_-;_-* &quot;-&quot;??\ _D_M_-;_-@_-"/>
    <numFmt numFmtId="165" formatCode="#,##0.0"/>
    <numFmt numFmtId="166" formatCode="_-* #,##0.00\ [$€]_-;\-* #,##0.00\ [$€]_-;_-* &quot;-&quot;??\ [$€]_-;_-@_-"/>
    <numFmt numFmtId="167" formatCode="#,##0.00_ ;\-#,##0.00\ "/>
    <numFmt numFmtId="168" formatCode="0_ ;\-0\ "/>
    <numFmt numFmtId="169" formatCode="#,##0.00\ &quot;EUR&quot;"/>
    <numFmt numFmtId="170" formatCode="[$-407]d/\ mmmm\ yyyy;@"/>
    <numFmt numFmtId="171" formatCode="&quot;Die Gemeinde&quot;\ @\ &quot;beantragt den Finanzierungsbedarf in Höhe von:&quot;"/>
    <numFmt numFmtId="172" formatCode="@&quot;,&quot;"/>
    <numFmt numFmtId="173" formatCode="@\ &quot;übertragen.&quot;"/>
    <numFmt numFmtId="174" formatCode="&quot;Förderantrag&quot;\ General"/>
    <numFmt numFmtId="175" formatCode="&quot;Förderantrag für das Städtebauförderprogramm&quot;\ General\ &quot;des Landes Mecklenburg-Vorpommern&quot;"/>
    <numFmt numFmtId="176" formatCode="&quot;Antragsvolumen im Förderantrag&quot;\ General"/>
    <numFmt numFmtId="177" formatCode="#,##0\ &quot;EUR&quot;"/>
    <numFmt numFmtId="178" formatCode="#,##0.00\ &quot;€&quot;"/>
    <numFmt numFmtId="179" formatCode="#,##0\ &quot;€&quot;"/>
    <numFmt numFmtId="180" formatCode="&quot;Programm&quot;\ General"/>
    <numFmt numFmtId="181" formatCode="&quot;Mittelbedarf im Jahr &quot;General\ &quot;:&quot;"/>
    <numFmt numFmtId="182" formatCode="_-* #,##0.00\ [$€-407]_-;\-* #,##0.00\ [$€-407]_-;_-* &quot;-&quot;??\ [$€-407]_-;_-@_-"/>
    <numFmt numFmtId="183" formatCode="#,##0\ [$EUR];[Red]\-#,##0\ [$EUR]"/>
    <numFmt numFmtId="184" formatCode="0.0%"/>
    <numFmt numFmtId="185" formatCode="#,##0_ ;[Red]\-#,##0\ "/>
    <numFmt numFmtId="186" formatCode="&quot;+ erwartete Erlöse bis 31.12.&quot;General"/>
    <numFmt numFmtId="187" formatCode="&quot;verfügbar bis 31.12.&quot;General"/>
    <numFmt numFmtId="188" formatCode="&quot;gesamt von &quot;General\ &quot;bis&quot;"/>
    <numFmt numFmtId="189" formatCode="&quot;Stand des Sondervermögens zum 31.07.&quot;General"/>
    <numFmt numFmtId="190" formatCode="&quot;Kassenstände einschließlich Abrufe bis zum 31.07.&quot;General"/>
    <numFmt numFmtId="191" formatCode="&quot;erwarete Erlöse bis zum 31.12.&quot;General"/>
    <numFmt numFmtId="192" formatCode="&quot;Kassenwirksame Mittel bis zum 31.12.&quot;General"/>
    <numFmt numFmtId="193" formatCode="&quot;verfügbare Mittel bis zum 31.12.&quot;General"/>
    <numFmt numFmtId="194" formatCode="&quot;verfügbare Kassenmittel &quot;General"/>
    <numFmt numFmtId="195" formatCode="&quot;bis &quot;General"/>
    <numFmt numFmtId="196" formatCode="&quot;Bisher eingesetztes Finanzvolumen (Gesamtausgaben) bis 31.07.&quot;General"/>
    <numFmt numFmtId="197" formatCode="&quot;geschätzte Gesamtkosten der Gesamtmaßnahme mit Stand zum 31.07.&quot;General\ &quot;gemäß Anlage Kostenübersicht&quot;"/>
    <numFmt numFmtId="198" formatCode="&quot;a) von&quot;\ General"/>
    <numFmt numFmtId="199" formatCode="&quot;b) bis&quot;\ General"/>
    <numFmt numFmtId="200" formatCode="&quot;b) &quot;\ General"/>
    <numFmt numFmtId="201" formatCode="&quot;a) &quot;@"/>
    <numFmt numFmtId="202" formatCode="&quot;1. Die bis einschließlich &quot;General\ &quot;verfügbaren Fördermittel sind haushaltsmäßig gebunden.&quot;"/>
    <numFmt numFmtId="203" formatCode="&quot;2. Es ist beabsichtigt, die &quot;General\ &quot;fällig werdenden Fördermittel, und zwar&quot;"/>
    <numFmt numFmtId="204" formatCode="&quot;in den Haushalt &quot;General\ &quot;aufzunehmen.&quot;"/>
    <numFmt numFmtId="205" formatCode="&quot;zum Programmjahr &quot;General\ &quot;angemeldeten Mittelbedarfs in Höhe von&quot;"/>
    <numFmt numFmtId="206" formatCode="&quot;4. Der Mittelbedarf insgesamt für das Haushaltsjahr &quot;General\ &quot;beträgt ca.&quot;"/>
    <numFmt numFmtId="207" formatCode="&quot;2. Stand des Sondervermögens per 31.07.&quot;General&quot;, noch verfügbare Kassenmittel&quot;"/>
  </numFmts>
  <fonts count="75">
    <font>
      <sz val="10"/>
      <name val="Univers"/>
    </font>
    <font>
      <sz val="10"/>
      <color theme="1"/>
      <name val="Arial"/>
      <family val="2"/>
    </font>
    <font>
      <b/>
      <sz val="10"/>
      <name val="Univers"/>
    </font>
    <font>
      <sz val="11"/>
      <color indexed="9"/>
      <name val="Calibri"/>
      <family val="2"/>
    </font>
    <font>
      <b/>
      <sz val="11"/>
      <color indexed="63"/>
      <name val="Calibri"/>
      <family val="2"/>
    </font>
    <font>
      <b/>
      <sz val="11"/>
      <color indexed="52"/>
      <name val="Calibri"/>
      <family val="2"/>
    </font>
    <font>
      <sz val="10"/>
      <name val="Univers"/>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9.5"/>
      <color indexed="12"/>
      <name val="Univers"/>
      <family val="2"/>
    </font>
    <font>
      <sz val="11"/>
      <color indexed="60"/>
      <name val="Calibri"/>
      <family val="2"/>
    </font>
    <font>
      <sz val="10"/>
      <name val="Arial"/>
      <family val="2"/>
    </font>
    <font>
      <sz val="11"/>
      <color indexed="20"/>
      <name val="Calibri"/>
      <family val="2"/>
    </font>
    <font>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0"/>
      <name val="Arial"/>
      <family val="2"/>
    </font>
    <font>
      <b/>
      <sz val="12"/>
      <name val="Arial"/>
      <family val="2"/>
    </font>
    <font>
      <sz val="8"/>
      <name val="Arial"/>
      <family val="2"/>
    </font>
    <font>
      <u/>
      <sz val="10"/>
      <color indexed="12"/>
      <name val="Arial"/>
      <family val="2"/>
    </font>
    <font>
      <i/>
      <sz val="10"/>
      <color indexed="55"/>
      <name val="Arial"/>
      <family val="2"/>
    </font>
    <font>
      <b/>
      <u/>
      <sz val="12"/>
      <name val="Arial"/>
      <family val="2"/>
    </font>
    <font>
      <b/>
      <sz val="10"/>
      <color indexed="10"/>
      <name val="Arial"/>
      <family val="2"/>
    </font>
    <font>
      <b/>
      <sz val="10"/>
      <name val="Univers"/>
      <family val="2"/>
    </font>
    <font>
      <sz val="8"/>
      <name val="Univers"/>
      <family val="2"/>
    </font>
    <font>
      <b/>
      <sz val="12"/>
      <name val="Univers"/>
      <family val="2"/>
    </font>
    <font>
      <sz val="9"/>
      <name val="Univers"/>
      <family val="2"/>
    </font>
    <font>
      <b/>
      <sz val="9"/>
      <name val="Univers"/>
      <family val="2"/>
    </font>
    <font>
      <b/>
      <sz val="8"/>
      <name val="Arial"/>
      <family val="2"/>
    </font>
    <font>
      <sz val="7"/>
      <name val="Univers"/>
      <family val="2"/>
    </font>
    <font>
      <b/>
      <sz val="9"/>
      <name val="Univers"/>
    </font>
    <font>
      <sz val="8"/>
      <color rgb="FFFF0000"/>
      <name val="Arial"/>
      <family val="2"/>
    </font>
    <font>
      <b/>
      <sz val="10"/>
      <color rgb="FF000000"/>
      <name val="Arial"/>
      <family val="2"/>
    </font>
    <font>
      <sz val="11"/>
      <name val="Arial"/>
      <family val="2"/>
    </font>
    <font>
      <b/>
      <sz val="11"/>
      <name val="Arial"/>
      <family val="2"/>
    </font>
    <font>
      <b/>
      <u/>
      <sz val="11"/>
      <name val="Arial"/>
      <family val="2"/>
    </font>
    <font>
      <i/>
      <sz val="11"/>
      <name val="Arial"/>
      <family val="2"/>
    </font>
    <font>
      <sz val="10"/>
      <name val="Univers"/>
    </font>
    <font>
      <sz val="11"/>
      <color rgb="FFFF0000"/>
      <name val="Arial"/>
      <family val="2"/>
    </font>
    <font>
      <b/>
      <sz val="10"/>
      <color rgb="FFFF0000"/>
      <name val="Univers"/>
    </font>
    <font>
      <sz val="9"/>
      <name val="Arial"/>
      <family val="2"/>
    </font>
    <font>
      <sz val="9"/>
      <name val="Arial Narrow"/>
      <family val="2"/>
    </font>
    <font>
      <sz val="8"/>
      <name val="Arial Narrow"/>
      <family val="2"/>
    </font>
    <font>
      <sz val="10"/>
      <color rgb="FFFF0000"/>
      <name val="Arial"/>
      <family val="2"/>
    </font>
    <font>
      <b/>
      <sz val="11"/>
      <name val="Univers"/>
      <family val="2"/>
    </font>
    <font>
      <vertAlign val="superscript"/>
      <sz val="8"/>
      <name val="Arial Narrow"/>
      <family val="2"/>
    </font>
    <font>
      <b/>
      <sz val="10"/>
      <color rgb="FF00B0F0"/>
      <name val="Arial"/>
      <family val="2"/>
    </font>
    <font>
      <sz val="10"/>
      <color rgb="FF00B0F0"/>
      <name val="Arial"/>
      <family val="2"/>
    </font>
    <font>
      <sz val="10"/>
      <color rgb="FF00B0F0"/>
      <name val="Univers"/>
    </font>
    <font>
      <sz val="9"/>
      <color indexed="81"/>
      <name val="Segoe UI"/>
      <family val="2"/>
    </font>
    <font>
      <b/>
      <sz val="9"/>
      <color indexed="81"/>
      <name val="Segoe UI"/>
      <family val="2"/>
    </font>
    <font>
      <b/>
      <sz val="14"/>
      <name val="Arial"/>
      <family val="2"/>
    </font>
    <font>
      <sz val="10"/>
      <name val="Arial Narrow"/>
      <family val="2"/>
    </font>
    <font>
      <b/>
      <sz val="9"/>
      <name val="Arial Narrow"/>
      <family val="2"/>
    </font>
    <font>
      <b/>
      <sz val="10"/>
      <name val="Arial Narrow"/>
      <family val="2"/>
    </font>
    <font>
      <u/>
      <sz val="12"/>
      <name val="Arial"/>
      <family val="2"/>
    </font>
    <font>
      <sz val="12"/>
      <name val="Arial"/>
      <family val="2"/>
    </font>
    <font>
      <b/>
      <u/>
      <sz val="12"/>
      <name val="Arial Narrow"/>
      <family val="2"/>
    </font>
    <font>
      <sz val="11"/>
      <color theme="4"/>
      <name val="Arial"/>
      <family val="2"/>
    </font>
    <font>
      <i/>
      <sz val="10"/>
      <name val="Arial"/>
      <family val="2"/>
    </font>
    <font>
      <i/>
      <sz val="10"/>
      <name val="Univers"/>
    </font>
    <font>
      <u/>
      <sz val="10"/>
      <name val="Arial"/>
      <family val="2"/>
    </font>
    <font>
      <b/>
      <sz val="11"/>
      <name val="Arial Narrow"/>
      <family val="2"/>
    </font>
    <font>
      <b/>
      <u/>
      <sz val="10"/>
      <name val="Arial"/>
      <family val="2"/>
    </font>
    <font>
      <sz val="11"/>
      <name val="Arial Narrow"/>
      <family val="2"/>
    </font>
    <font>
      <vertAlign val="superscript"/>
      <sz val="11"/>
      <name val="Arial Narrow"/>
      <family val="2"/>
    </font>
    <font>
      <sz val="9"/>
      <color rgb="FFFF0000"/>
      <name val="Univers"/>
    </font>
    <font>
      <i/>
      <sz val="10"/>
      <name val="Arial Narrow"/>
      <family val="2"/>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7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double">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s>
  <cellStyleXfs count="31">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164" fontId="6" fillId="0" borderId="0" applyFont="0" applyFill="0" applyBorder="0" applyAlignment="0" applyProtection="0"/>
    <xf numFmtId="0" fontId="7" fillId="4"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166" fontId="6" fillId="0" borderId="0" applyFont="0" applyFill="0" applyBorder="0" applyAlignment="0" applyProtection="0"/>
    <xf numFmtId="0" fontId="10" fillId="3" borderId="0" applyNumberFormat="0" applyBorder="0" applyAlignment="0" applyProtection="0"/>
    <xf numFmtId="0" fontId="11" fillId="0" borderId="0" applyNumberFormat="0" applyFill="0" applyBorder="0" applyAlignment="0" applyProtection="0">
      <alignment vertical="top"/>
      <protection locked="0"/>
    </xf>
    <xf numFmtId="0" fontId="12" fillId="12" borderId="0" applyNumberFormat="0" applyBorder="0" applyAlignment="0" applyProtection="0"/>
    <xf numFmtId="0" fontId="13" fillId="13" borderId="4" applyNumberFormat="0" applyFont="0" applyAlignment="0" applyProtection="0"/>
    <xf numFmtId="0" fontId="14" fillId="2" borderId="0" applyNumberFormat="0" applyBorder="0" applyAlignment="0" applyProtection="0"/>
    <xf numFmtId="0" fontId="13" fillId="0" borderId="0"/>
    <xf numFmtId="0" fontId="15" fillId="0" borderId="0"/>
    <xf numFmtId="0" fontId="6" fillId="0" borderId="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0" applyNumberFormat="0" applyFill="0" applyBorder="0" applyAlignment="0" applyProtection="0"/>
    <xf numFmtId="0" fontId="22" fillId="14" borderId="9" applyNumberFormat="0" applyAlignment="0" applyProtection="0"/>
    <xf numFmtId="9" fontId="44" fillId="0" borderId="0" applyFont="0" applyFill="0" applyBorder="0" applyAlignment="0" applyProtection="0"/>
  </cellStyleXfs>
  <cellXfs count="650">
    <xf numFmtId="0" fontId="0" fillId="0" borderId="0" xfId="0"/>
    <xf numFmtId="0" fontId="6" fillId="0" borderId="0" xfId="21" applyFont="1"/>
    <xf numFmtId="0" fontId="6" fillId="0" borderId="0" xfId="21"/>
    <xf numFmtId="0" fontId="23" fillId="0" borderId="0" xfId="20" applyFont="1"/>
    <xf numFmtId="0" fontId="13" fillId="0" borderId="0" xfId="20" applyFont="1"/>
    <xf numFmtId="0" fontId="13" fillId="0" borderId="0" xfId="20" applyFont="1" applyBorder="1"/>
    <xf numFmtId="14" fontId="13" fillId="0" borderId="0" xfId="20" applyNumberFormat="1" applyFont="1"/>
    <xf numFmtId="0" fontId="13" fillId="0" borderId="10" xfId="20" applyFont="1" applyBorder="1"/>
    <xf numFmtId="0" fontId="23" fillId="0" borderId="0" xfId="20" applyFont="1" applyFill="1"/>
    <xf numFmtId="0" fontId="13" fillId="0" borderId="0" xfId="20" applyFont="1" applyFill="1"/>
    <xf numFmtId="0" fontId="6" fillId="0" borderId="0" xfId="21" applyFill="1"/>
    <xf numFmtId="0" fontId="13" fillId="0" borderId="0" xfId="20" applyFont="1" applyAlignment="1">
      <alignment horizontal="center"/>
    </xf>
    <xf numFmtId="0" fontId="6" fillId="0" borderId="0" xfId="21" applyBorder="1"/>
    <xf numFmtId="0" fontId="0" fillId="0" borderId="0" xfId="21" applyFont="1"/>
    <xf numFmtId="0" fontId="26" fillId="0" borderId="10" xfId="15" applyFont="1" applyBorder="1" applyAlignment="1" applyProtection="1"/>
    <xf numFmtId="0" fontId="25" fillId="0" borderId="0" xfId="0" applyFont="1"/>
    <xf numFmtId="0" fontId="25" fillId="0" borderId="11" xfId="0" applyFont="1" applyBorder="1" applyAlignment="1">
      <alignment horizontal="center"/>
    </xf>
    <xf numFmtId="0" fontId="13" fillId="0" borderId="0" xfId="0" applyFont="1"/>
    <xf numFmtId="0" fontId="13" fillId="0" borderId="10" xfId="0" applyFont="1" applyBorder="1"/>
    <xf numFmtId="0" fontId="13" fillId="0" borderId="0" xfId="21" applyFont="1"/>
    <xf numFmtId="0" fontId="13" fillId="0" borderId="0" xfId="20" applyFont="1" applyFill="1" applyBorder="1"/>
    <xf numFmtId="14" fontId="13" fillId="0" borderId="10" xfId="20" applyNumberFormat="1" applyFont="1" applyBorder="1"/>
    <xf numFmtId="14" fontId="13" fillId="0" borderId="0" xfId="20" applyNumberFormat="1" applyFont="1" applyBorder="1"/>
    <xf numFmtId="0" fontId="23" fillId="0" borderId="0" xfId="21" applyFont="1"/>
    <xf numFmtId="0" fontId="13" fillId="0" borderId="0" xfId="21" applyFont="1" applyFill="1"/>
    <xf numFmtId="0" fontId="25" fillId="0" borderId="0" xfId="21" applyFont="1"/>
    <xf numFmtId="0" fontId="13" fillId="0" borderId="10" xfId="0" applyFont="1" applyBorder="1" applyAlignment="1"/>
    <xf numFmtId="0" fontId="28" fillId="0" borderId="0" xfId="20" applyFont="1"/>
    <xf numFmtId="0" fontId="13" fillId="0" borderId="0" xfId="21" applyFont="1" applyFill="1" applyAlignment="1">
      <alignment horizontal="right"/>
    </xf>
    <xf numFmtId="0" fontId="28" fillId="0" borderId="0" xfId="21" applyFont="1" applyFill="1" applyBorder="1" applyAlignment="1">
      <alignment horizontal="left"/>
    </xf>
    <xf numFmtId="0" fontId="23" fillId="0" borderId="0" xfId="21" applyFont="1" applyFill="1" applyBorder="1" applyAlignment="1">
      <alignment horizontal="centerContinuous"/>
    </xf>
    <xf numFmtId="0" fontId="23" fillId="0" borderId="0" xfId="21" applyFont="1" applyFill="1" applyBorder="1" applyAlignment="1">
      <alignment horizontal="left"/>
    </xf>
    <xf numFmtId="0" fontId="23" fillId="0" borderId="0" xfId="21" applyFont="1" applyFill="1"/>
    <xf numFmtId="4" fontId="13" fillId="0" borderId="0" xfId="21" applyNumberFormat="1" applyFont="1" applyFill="1"/>
    <xf numFmtId="167" fontId="13" fillId="0" borderId="0" xfId="21" applyNumberFormat="1" applyFont="1" applyFill="1"/>
    <xf numFmtId="0" fontId="13" fillId="0" borderId="0" xfId="21" applyFont="1" applyFill="1" applyProtection="1">
      <protection locked="0"/>
    </xf>
    <xf numFmtId="4" fontId="13" fillId="0" borderId="0" xfId="21" applyNumberFormat="1" applyFont="1" applyFill="1" applyAlignment="1">
      <alignment horizontal="right"/>
    </xf>
    <xf numFmtId="0" fontId="13" fillId="0" borderId="21" xfId="20" applyFont="1" applyFill="1" applyBorder="1"/>
    <xf numFmtId="3" fontId="23" fillId="0" borderId="0" xfId="20" applyNumberFormat="1" applyFont="1" applyFill="1" applyAlignment="1">
      <alignment horizontal="right"/>
    </xf>
    <xf numFmtId="0" fontId="13" fillId="0" borderId="22" xfId="20" applyFont="1" applyFill="1" applyBorder="1"/>
    <xf numFmtId="3" fontId="13" fillId="0" borderId="0" xfId="20" applyNumberFormat="1" applyFont="1" applyFill="1" applyBorder="1" applyAlignment="1">
      <alignment horizontal="right"/>
    </xf>
    <xf numFmtId="49" fontId="13" fillId="0" borderId="0" xfId="20" applyNumberFormat="1" applyFont="1" applyFill="1"/>
    <xf numFmtId="0" fontId="23" fillId="0" borderId="0" xfId="20" applyFont="1" applyFill="1" applyBorder="1"/>
    <xf numFmtId="3" fontId="13" fillId="0" borderId="0" xfId="20" applyNumberFormat="1" applyFont="1" applyFill="1" applyBorder="1"/>
    <xf numFmtId="0" fontId="27" fillId="0" borderId="0" xfId="20" applyFont="1" applyFill="1" applyBorder="1"/>
    <xf numFmtId="49" fontId="13" fillId="0" borderId="0" xfId="20" applyNumberFormat="1" applyFont="1" applyFill="1" applyProtection="1">
      <protection locked="0"/>
    </xf>
    <xf numFmtId="167" fontId="23" fillId="0" borderId="0" xfId="21" applyNumberFormat="1" applyFont="1" applyFill="1"/>
    <xf numFmtId="167" fontId="13" fillId="0" borderId="0" xfId="21" applyNumberFormat="1" applyFont="1" applyFill="1" applyBorder="1"/>
    <xf numFmtId="0" fontId="13" fillId="0" borderId="0" xfId="21" applyFont="1" applyFill="1" applyBorder="1"/>
    <xf numFmtId="0" fontId="13" fillId="0" borderId="0" xfId="20" applyFont="1" applyFill="1" applyBorder="1" applyAlignment="1">
      <alignment horizontal="center"/>
    </xf>
    <xf numFmtId="0" fontId="13" fillId="0" borderId="22" xfId="20" applyFont="1" applyFill="1" applyBorder="1" applyAlignment="1">
      <alignment horizontal="center" vertical="center"/>
    </xf>
    <xf numFmtId="0" fontId="13" fillId="0" borderId="23" xfId="20" applyFont="1" applyFill="1" applyBorder="1" applyAlignment="1">
      <alignment horizontal="left" vertical="center"/>
    </xf>
    <xf numFmtId="0" fontId="38" fillId="0" borderId="0" xfId="20" applyFont="1" applyFill="1" applyAlignment="1">
      <alignment horizontal="left" vertical="top" wrapText="1"/>
    </xf>
    <xf numFmtId="0" fontId="13" fillId="0" borderId="0" xfId="20" applyFont="1" applyFill="1" applyBorder="1" applyAlignment="1">
      <alignment horizontal="left"/>
    </xf>
    <xf numFmtId="0" fontId="6" fillId="0" borderId="0" xfId="21" applyFill="1" applyBorder="1"/>
    <xf numFmtId="0" fontId="13" fillId="0" borderId="0" xfId="19"/>
    <xf numFmtId="0" fontId="13" fillId="0" borderId="10" xfId="19" applyBorder="1"/>
    <xf numFmtId="0" fontId="13" fillId="0" borderId="10" xfId="19" applyFont="1" applyBorder="1" applyAlignment="1">
      <alignment horizontal="center"/>
    </xf>
    <xf numFmtId="0" fontId="23" fillId="0" borderId="10" xfId="19" applyFont="1" applyBorder="1"/>
    <xf numFmtId="0" fontId="23" fillId="0" borderId="0" xfId="19" applyFont="1" applyAlignment="1">
      <alignment vertical="top" wrapText="1"/>
    </xf>
    <xf numFmtId="0" fontId="23" fillId="0" borderId="0" xfId="19" applyFont="1" applyBorder="1" applyAlignment="1">
      <alignment horizontal="left" wrapText="1"/>
    </xf>
    <xf numFmtId="0" fontId="23" fillId="0" borderId="0" xfId="19" applyFont="1"/>
    <xf numFmtId="0" fontId="29" fillId="0" borderId="0" xfId="19" applyFont="1"/>
    <xf numFmtId="0" fontId="13" fillId="0" borderId="0" xfId="20" applyFont="1" applyFill="1" applyBorder="1" applyAlignment="1">
      <alignment wrapText="1"/>
    </xf>
    <xf numFmtId="0" fontId="13" fillId="0" borderId="0" xfId="20" applyFont="1" applyFill="1" applyBorder="1" applyAlignment="1">
      <alignment horizontal="left" vertical="top" wrapText="1"/>
    </xf>
    <xf numFmtId="0" fontId="6" fillId="0" borderId="0" xfId="21" applyFill="1" applyAlignment="1">
      <alignment wrapText="1"/>
    </xf>
    <xf numFmtId="0" fontId="13" fillId="0" borderId="19" xfId="20" applyFont="1" applyFill="1" applyBorder="1" applyAlignment="1">
      <alignment horizontal="left" vertical="top" wrapText="1"/>
    </xf>
    <xf numFmtId="0" fontId="13" fillId="0" borderId="19" xfId="20" applyFont="1" applyFill="1" applyBorder="1" applyAlignment="1">
      <alignment wrapText="1"/>
    </xf>
    <xf numFmtId="0" fontId="23" fillId="0" borderId="0" xfId="20" applyFont="1" applyFill="1" applyBorder="1" applyAlignment="1">
      <alignment horizontal="left" vertical="top" wrapText="1"/>
    </xf>
    <xf numFmtId="0" fontId="27" fillId="0" borderId="0" xfId="20" applyFont="1" applyFill="1" applyBorder="1" applyAlignment="1">
      <alignment horizontal="left" vertical="top" wrapText="1"/>
    </xf>
    <xf numFmtId="0" fontId="13" fillId="0" borderId="0" xfId="20" applyFont="1" applyFill="1" applyBorder="1" applyAlignment="1">
      <alignment horizontal="left" vertical="top"/>
    </xf>
    <xf numFmtId="0" fontId="23" fillId="0" borderId="19" xfId="20" applyFont="1" applyFill="1" applyBorder="1" applyAlignment="1">
      <alignment horizontal="left" vertical="top" wrapText="1"/>
    </xf>
    <xf numFmtId="0" fontId="31" fillId="0" borderId="0" xfId="21" applyFont="1"/>
    <xf numFmtId="0" fontId="39" fillId="0" borderId="0" xfId="0" applyFont="1"/>
    <xf numFmtId="0" fontId="0" fillId="0" borderId="0" xfId="0" applyFill="1" applyAlignment="1"/>
    <xf numFmtId="0" fontId="0" fillId="0" borderId="0" xfId="0" applyFill="1" applyAlignment="1">
      <alignment horizontal="left" wrapText="1"/>
    </xf>
    <xf numFmtId="0" fontId="24" fillId="0" borderId="0" xfId="0" applyFont="1"/>
    <xf numFmtId="0" fontId="0" fillId="0" borderId="28" xfId="0" applyBorder="1"/>
    <xf numFmtId="0" fontId="0" fillId="0" borderId="18" xfId="0" applyBorder="1"/>
    <xf numFmtId="0" fontId="0" fillId="0" borderId="29" xfId="0" applyBorder="1"/>
    <xf numFmtId="0" fontId="0" fillId="0" borderId="30" xfId="0" applyBorder="1"/>
    <xf numFmtId="0" fontId="0" fillId="0" borderId="19"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0" xfId="0" applyBorder="1"/>
    <xf numFmtId="0" fontId="6" fillId="0" borderId="0" xfId="0" applyFont="1"/>
    <xf numFmtId="0" fontId="32" fillId="0" borderId="0" xfId="0" applyFont="1"/>
    <xf numFmtId="0" fontId="32" fillId="0" borderId="0" xfId="0" applyFont="1" applyAlignment="1">
      <alignment horizontal="left" vertical="top"/>
    </xf>
    <xf numFmtId="0" fontId="34" fillId="0" borderId="19" xfId="0" applyFont="1" applyBorder="1" applyAlignment="1">
      <alignment horizontal="left" vertical="center"/>
    </xf>
    <xf numFmtId="0" fontId="34" fillId="0" borderId="17" xfId="0" applyFont="1" applyBorder="1"/>
    <xf numFmtId="0" fontId="34" fillId="0" borderId="17" xfId="0" applyFont="1" applyBorder="1" applyAlignment="1">
      <alignment horizontal="center"/>
    </xf>
    <xf numFmtId="0" fontId="0" fillId="0" borderId="10" xfId="0" applyBorder="1"/>
    <xf numFmtId="0" fontId="32" fillId="0" borderId="0" xfId="0" applyFont="1" applyAlignment="1"/>
    <xf numFmtId="0" fontId="36" fillId="0" borderId="0" xfId="0" applyFont="1" applyAlignment="1">
      <alignment vertical="center"/>
    </xf>
    <xf numFmtId="0" fontId="13" fillId="0" borderId="0" xfId="19" applyBorder="1"/>
    <xf numFmtId="0" fontId="23" fillId="0" borderId="0" xfId="19" applyFont="1" applyBorder="1"/>
    <xf numFmtId="0" fontId="13" fillId="0" borderId="18" xfId="19" applyFont="1" applyBorder="1" applyAlignment="1">
      <alignment horizontal="center"/>
    </xf>
    <xf numFmtId="0" fontId="13" fillId="0" borderId="17" xfId="19" applyBorder="1"/>
    <xf numFmtId="0" fontId="23" fillId="0" borderId="48" xfId="19" applyFont="1" applyBorder="1"/>
    <xf numFmtId="0" fontId="13" fillId="0" borderId="29" xfId="19" applyBorder="1"/>
    <xf numFmtId="0" fontId="23" fillId="0" borderId="44" xfId="19" applyFont="1" applyBorder="1" applyAlignment="1">
      <alignment horizontal="center"/>
    </xf>
    <xf numFmtId="0" fontId="13" fillId="0" borderId="37" xfId="19" applyBorder="1"/>
    <xf numFmtId="0" fontId="23" fillId="0" borderId="44" xfId="19" applyFont="1" applyBorder="1"/>
    <xf numFmtId="0" fontId="13" fillId="0" borderId="45" xfId="19" applyBorder="1"/>
    <xf numFmtId="0" fontId="13" fillId="0" borderId="27" xfId="19" applyBorder="1"/>
    <xf numFmtId="0" fontId="13" fillId="0" borderId="49" xfId="19" applyBorder="1"/>
    <xf numFmtId="0" fontId="13" fillId="0" borderId="50" xfId="19" applyBorder="1"/>
    <xf numFmtId="0" fontId="13" fillId="0" borderId="47" xfId="19" applyBorder="1"/>
    <xf numFmtId="0" fontId="13" fillId="0" borderId="51" xfId="19" applyBorder="1"/>
    <xf numFmtId="0" fontId="13" fillId="0" borderId="35" xfId="19" applyBorder="1"/>
    <xf numFmtId="0" fontId="13" fillId="0" borderId="36" xfId="19" applyBorder="1"/>
    <xf numFmtId="0" fontId="13" fillId="0" borderId="10" xfId="19" applyFont="1" applyFill="1" applyBorder="1" applyAlignment="1">
      <alignment horizontal="center"/>
    </xf>
    <xf numFmtId="0" fontId="13" fillId="0" borderId="0" xfId="19" applyFill="1" applyBorder="1"/>
    <xf numFmtId="0" fontId="13" fillId="0" borderId="51" xfId="19" applyFill="1" applyBorder="1"/>
    <xf numFmtId="0" fontId="13" fillId="0" borderId="27" xfId="19" applyFill="1" applyBorder="1"/>
    <xf numFmtId="0" fontId="40" fillId="0" borderId="0" xfId="21" applyFont="1"/>
    <xf numFmtId="0" fontId="40" fillId="0" borderId="0" xfId="0" applyFont="1"/>
    <xf numFmtId="49" fontId="41" fillId="0" borderId="0" xfId="0" applyNumberFormat="1" applyFont="1" applyAlignment="1">
      <alignment horizontal="left" vertical="center"/>
    </xf>
    <xf numFmtId="0" fontId="13" fillId="0" borderId="0" xfId="20" applyFont="1" applyAlignment="1">
      <alignment vertical="center"/>
    </xf>
    <xf numFmtId="0" fontId="13" fillId="0" borderId="0" xfId="20" applyFont="1" applyAlignment="1">
      <alignment horizontal="center" vertical="center"/>
    </xf>
    <xf numFmtId="0" fontId="6" fillId="0" borderId="0" xfId="21" applyAlignment="1">
      <alignment vertical="center"/>
    </xf>
    <xf numFmtId="49" fontId="13" fillId="0" borderId="0" xfId="20" applyNumberFormat="1" applyFont="1" applyAlignment="1">
      <alignment horizontal="center" vertical="center"/>
    </xf>
    <xf numFmtId="0" fontId="40" fillId="0" borderId="0" xfId="0" applyFont="1" applyAlignment="1">
      <alignment horizontal="left" vertical="top"/>
    </xf>
    <xf numFmtId="0" fontId="40" fillId="0" borderId="0" xfId="20" applyFont="1"/>
    <xf numFmtId="0" fontId="40" fillId="0" borderId="0" xfId="21" applyFont="1" applyAlignment="1">
      <alignment horizontal="right"/>
    </xf>
    <xf numFmtId="0" fontId="42" fillId="0" borderId="0" xfId="20" applyFont="1"/>
    <xf numFmtId="0" fontId="41" fillId="0" borderId="0" xfId="20" applyFont="1"/>
    <xf numFmtId="169" fontId="40" fillId="0" borderId="0" xfId="20" applyNumberFormat="1" applyFont="1"/>
    <xf numFmtId="169" fontId="40" fillId="0" borderId="0" xfId="21" applyNumberFormat="1" applyFont="1"/>
    <xf numFmtId="169" fontId="40" fillId="0" borderId="0" xfId="20" applyNumberFormat="1" applyFont="1" applyBorder="1"/>
    <xf numFmtId="0" fontId="40" fillId="0" borderId="27" xfId="20" applyFont="1" applyBorder="1"/>
    <xf numFmtId="169" fontId="40" fillId="0" borderId="27" xfId="20" applyNumberFormat="1" applyFont="1" applyBorder="1"/>
    <xf numFmtId="0" fontId="40" fillId="0" borderId="0" xfId="20" applyFont="1" applyBorder="1"/>
    <xf numFmtId="0" fontId="42" fillId="0" borderId="0" xfId="20" applyFont="1" applyFill="1"/>
    <xf numFmtId="0" fontId="40" fillId="0" borderId="0" xfId="20" applyFont="1" applyFill="1"/>
    <xf numFmtId="0" fontId="40" fillId="0" borderId="0" xfId="21" applyFont="1" applyFill="1"/>
    <xf numFmtId="0" fontId="41" fillId="0" borderId="0" xfId="20" applyFont="1" applyFill="1"/>
    <xf numFmtId="14" fontId="40" fillId="0" borderId="10" xfId="20" applyNumberFormat="1" applyFont="1" applyBorder="1" applyAlignment="1">
      <alignment horizontal="center"/>
    </xf>
    <xf numFmtId="14" fontId="40" fillId="0" borderId="0" xfId="20" applyNumberFormat="1" applyFont="1" applyBorder="1" applyAlignment="1">
      <alignment horizontal="center"/>
    </xf>
    <xf numFmtId="14" fontId="43" fillId="0" borderId="10" xfId="20" applyNumberFormat="1" applyFont="1" applyBorder="1" applyAlignment="1">
      <alignment horizontal="center"/>
    </xf>
    <xf numFmtId="14" fontId="43" fillId="0" borderId="0" xfId="20" applyNumberFormat="1" applyFont="1" applyBorder="1" applyAlignment="1">
      <alignment horizontal="center"/>
    </xf>
    <xf numFmtId="0" fontId="41" fillId="0" borderId="0" xfId="0" applyFont="1" applyBorder="1"/>
    <xf numFmtId="0" fontId="40" fillId="0" borderId="0" xfId="0" applyFont="1" applyBorder="1"/>
    <xf numFmtId="0" fontId="40" fillId="0" borderId="10" xfId="0" applyFont="1" applyBorder="1" applyAlignment="1">
      <alignment vertical="center"/>
    </xf>
    <xf numFmtId="0" fontId="40" fillId="0" borderId="0" xfId="0" applyFont="1" applyBorder="1" applyAlignment="1">
      <alignment vertical="center"/>
    </xf>
    <xf numFmtId="0" fontId="40" fillId="0" borderId="0" xfId="20" applyFont="1" applyAlignment="1">
      <alignment horizontal="left"/>
    </xf>
    <xf numFmtId="0" fontId="40" fillId="0" borderId="0" xfId="20" applyFont="1" applyFill="1" applyAlignment="1">
      <alignment horizontal="right" vertical="center"/>
    </xf>
    <xf numFmtId="0" fontId="40" fillId="0" borderId="0" xfId="20" applyFont="1" applyAlignment="1">
      <alignment horizontal="right" vertical="center"/>
    </xf>
    <xf numFmtId="169" fontId="40" fillId="0" borderId="10" xfId="0" applyNumberFormat="1" applyFont="1" applyBorder="1" applyAlignment="1">
      <alignment vertical="center"/>
    </xf>
    <xf numFmtId="0" fontId="23" fillId="0" borderId="0" xfId="0" applyFont="1" applyAlignment="1">
      <alignment vertical="center"/>
    </xf>
    <xf numFmtId="0" fontId="13" fillId="0" borderId="0" xfId="0" applyFont="1" applyAlignment="1">
      <alignment vertical="center"/>
    </xf>
    <xf numFmtId="172" fontId="13" fillId="0" borderId="0" xfId="0" applyNumberFormat="1" applyFont="1"/>
    <xf numFmtId="0" fontId="13" fillId="0" borderId="0" xfId="0" applyFont="1" applyAlignment="1">
      <alignment horizontal="left" vertical="top" wrapText="1"/>
    </xf>
    <xf numFmtId="170" fontId="13" fillId="0" borderId="0" xfId="0" applyNumberFormat="1" applyFont="1" applyAlignment="1">
      <alignment horizontal="left" vertical="center"/>
    </xf>
    <xf numFmtId="0" fontId="13" fillId="0" borderId="0" xfId="0" applyFont="1" applyAlignment="1">
      <alignment wrapText="1"/>
    </xf>
    <xf numFmtId="49" fontId="40" fillId="0" borderId="0" xfId="0" applyNumberFormat="1" applyFont="1" applyAlignment="1">
      <alignment horizontal="left" vertical="center"/>
    </xf>
    <xf numFmtId="0" fontId="45" fillId="0" borderId="0" xfId="20" applyFont="1"/>
    <xf numFmtId="0" fontId="25" fillId="0" borderId="0" xfId="21" applyFont="1" applyAlignment="1">
      <alignment vertical="top" wrapText="1"/>
    </xf>
    <xf numFmtId="170" fontId="13" fillId="0" borderId="0" xfId="21" applyNumberFormat="1" applyFont="1" applyAlignment="1"/>
    <xf numFmtId="170" fontId="13" fillId="0" borderId="0" xfId="21" applyNumberFormat="1" applyFont="1" applyFill="1" applyAlignment="1">
      <alignment horizontal="right"/>
    </xf>
    <xf numFmtId="0" fontId="0" fillId="0" borderId="0" xfId="0" applyAlignment="1">
      <alignment vertical="center" wrapText="1"/>
    </xf>
    <xf numFmtId="174" fontId="40" fillId="0" borderId="0" xfId="21" applyNumberFormat="1" applyFont="1" applyAlignment="1">
      <alignment horizontal="left"/>
    </xf>
    <xf numFmtId="14" fontId="13" fillId="0" borderId="10" xfId="20" applyNumberFormat="1" applyFont="1" applyFill="1" applyBorder="1"/>
    <xf numFmtId="0" fontId="6" fillId="17" borderId="0" xfId="21" applyFill="1"/>
    <xf numFmtId="0" fontId="46" fillId="17" borderId="0" xfId="21" applyFont="1" applyFill="1"/>
    <xf numFmtId="0" fontId="46" fillId="17" borderId="0" xfId="21" applyFont="1" applyFill="1" applyAlignment="1">
      <alignment horizontal="left" vertical="center"/>
    </xf>
    <xf numFmtId="0" fontId="25" fillId="0" borderId="0" xfId="21" applyFont="1" applyFill="1" applyAlignment="1">
      <alignment vertical="top" wrapText="1"/>
    </xf>
    <xf numFmtId="0" fontId="13" fillId="0" borderId="0" xfId="20" applyFont="1" applyAlignment="1">
      <alignment horizontal="left" vertical="center"/>
    </xf>
    <xf numFmtId="0" fontId="13" fillId="0" borderId="0" xfId="21" applyFont="1" applyAlignment="1">
      <alignment horizontal="left" vertical="center"/>
    </xf>
    <xf numFmtId="174" fontId="40" fillId="0" borderId="0" xfId="21" applyNumberFormat="1" applyFont="1" applyAlignment="1">
      <alignment horizontal="left"/>
    </xf>
    <xf numFmtId="0" fontId="33" fillId="0" borderId="19" xfId="0" applyFont="1" applyBorder="1" applyAlignment="1">
      <alignment horizontal="left" vertical="center"/>
    </xf>
    <xf numFmtId="0" fontId="33" fillId="0" borderId="15" xfId="0" applyFont="1" applyBorder="1" applyAlignment="1">
      <alignment horizontal="left" vertical="center" wrapText="1"/>
    </xf>
    <xf numFmtId="0" fontId="37" fillId="0" borderId="17" xfId="0" applyFont="1" applyFill="1" applyBorder="1" applyAlignment="1">
      <alignment horizontal="left" vertical="center"/>
    </xf>
    <xf numFmtId="0" fontId="2" fillId="0" borderId="0" xfId="0" applyFont="1" applyAlignment="1">
      <alignment horizontal="right" vertical="center"/>
    </xf>
    <xf numFmtId="170" fontId="0" fillId="0" borderId="0" xfId="0" applyNumberFormat="1"/>
    <xf numFmtId="174" fontId="13" fillId="0" borderId="0" xfId="21" applyNumberFormat="1" applyFont="1" applyAlignment="1">
      <alignment horizontal="left"/>
    </xf>
    <xf numFmtId="0" fontId="47" fillId="0" borderId="0" xfId="21" applyFont="1"/>
    <xf numFmtId="49" fontId="23" fillId="0" borderId="0" xfId="20" applyNumberFormat="1" applyFont="1" applyAlignment="1">
      <alignment horizontal="center" vertical="center"/>
    </xf>
    <xf numFmtId="0" fontId="23" fillId="0" borderId="0" xfId="20" applyFont="1" applyAlignment="1">
      <alignment horizontal="center" vertical="center"/>
    </xf>
    <xf numFmtId="0" fontId="13" fillId="0" borderId="0" xfId="21" applyFont="1" applyAlignment="1">
      <alignment horizontal="right" vertical="center"/>
    </xf>
    <xf numFmtId="170" fontId="13" fillId="0" borderId="0" xfId="20" applyNumberFormat="1" applyFont="1" applyAlignment="1">
      <alignment horizontal="right" vertical="center"/>
    </xf>
    <xf numFmtId="0" fontId="23" fillId="0" borderId="0" xfId="20" applyFont="1" applyFill="1" applyAlignment="1">
      <alignment horizontal="right" vertical="center"/>
    </xf>
    <xf numFmtId="0" fontId="44" fillId="0" borderId="0" xfId="21" applyFont="1"/>
    <xf numFmtId="174" fontId="13" fillId="0" borderId="0" xfId="21" applyNumberFormat="1" applyFont="1" applyAlignment="1">
      <alignment horizontal="left" vertical="center"/>
    </xf>
    <xf numFmtId="170" fontId="13" fillId="0" borderId="0" xfId="21" applyNumberFormat="1" applyFont="1" applyFill="1" applyAlignment="1">
      <alignment vertical="center"/>
    </xf>
    <xf numFmtId="0" fontId="23" fillId="0" borderId="19" xfId="20" applyFont="1" applyFill="1" applyBorder="1" applyAlignment="1">
      <alignment vertical="center" wrapText="1"/>
    </xf>
    <xf numFmtId="0" fontId="13" fillId="0" borderId="19" xfId="20" applyFont="1" applyFill="1" applyBorder="1" applyAlignment="1">
      <alignment vertical="center" wrapText="1"/>
    </xf>
    <xf numFmtId="0" fontId="23" fillId="0" borderId="19" xfId="20" applyFont="1" applyFill="1" applyBorder="1" applyAlignment="1">
      <alignment horizontal="center" vertical="top" wrapText="1"/>
    </xf>
    <xf numFmtId="0" fontId="13" fillId="0" borderId="19" xfId="20" applyFont="1" applyFill="1" applyBorder="1" applyAlignment="1">
      <alignment horizontal="center" wrapText="1"/>
    </xf>
    <xf numFmtId="170" fontId="40" fillId="0" borderId="0" xfId="21" applyNumberFormat="1" applyFont="1"/>
    <xf numFmtId="174" fontId="24" fillId="0" borderId="0" xfId="21" applyNumberFormat="1" applyFont="1" applyAlignment="1">
      <alignment horizontal="right" vertical="center"/>
    </xf>
    <xf numFmtId="0" fontId="0" fillId="0" borderId="0" xfId="0" applyAlignment="1">
      <alignment vertical="center"/>
    </xf>
    <xf numFmtId="0" fontId="34" fillId="0" borderId="0" xfId="0" applyFont="1" applyAlignment="1">
      <alignment vertical="center"/>
    </xf>
    <xf numFmtId="0" fontId="33" fillId="0" borderId="0" xfId="0" applyFont="1" applyAlignment="1">
      <alignment vertical="center"/>
    </xf>
    <xf numFmtId="0" fontId="33" fillId="0" borderId="15" xfId="0" applyFont="1" applyBorder="1" applyAlignment="1">
      <alignment horizontal="left" vertical="center"/>
    </xf>
    <xf numFmtId="0" fontId="37" fillId="0" borderId="19" xfId="0" applyFont="1" applyFill="1" applyBorder="1" applyAlignment="1">
      <alignment horizontal="left" vertical="center"/>
    </xf>
    <xf numFmtId="0" fontId="34" fillId="0" borderId="19" xfId="0" applyFont="1" applyBorder="1" applyAlignment="1">
      <alignment vertical="center"/>
    </xf>
    <xf numFmtId="165" fontId="0" fillId="0" borderId="19" xfId="0" applyNumberFormat="1" applyBorder="1" applyAlignment="1">
      <alignment horizontal="center" vertical="center"/>
    </xf>
    <xf numFmtId="0" fontId="33" fillId="0" borderId="15" xfId="0" applyFont="1" applyBorder="1" applyAlignment="1">
      <alignment horizontal="center" vertical="center"/>
    </xf>
    <xf numFmtId="165" fontId="0" fillId="0" borderId="14" xfId="0" applyNumberFormat="1" applyFill="1" applyBorder="1" applyAlignment="1">
      <alignment horizontal="center" vertical="center"/>
    </xf>
    <xf numFmtId="165" fontId="0" fillId="0" borderId="19" xfId="0" applyNumberFormat="1" applyFill="1" applyBorder="1" applyAlignment="1">
      <alignment horizontal="center" vertical="center"/>
    </xf>
    <xf numFmtId="165" fontId="0" fillId="0" borderId="14" xfId="0" applyNumberFormat="1" applyBorder="1" applyAlignment="1">
      <alignment horizontal="center" vertical="center"/>
    </xf>
    <xf numFmtId="165" fontId="0" fillId="0" borderId="0" xfId="0" applyNumberFormat="1" applyAlignment="1">
      <alignment horizontal="center" vertical="center"/>
    </xf>
    <xf numFmtId="0" fontId="30" fillId="0" borderId="0" xfId="0" applyFont="1"/>
    <xf numFmtId="0" fontId="6" fillId="0" borderId="0" xfId="0" applyFont="1" applyAlignment="1">
      <alignment horizontal="left"/>
    </xf>
    <xf numFmtId="0" fontId="6" fillId="0" borderId="0" xfId="0" applyFont="1" applyAlignment="1">
      <alignment horizontal="right" vertical="center"/>
    </xf>
    <xf numFmtId="0" fontId="6" fillId="0" borderId="0" xfId="0" applyFont="1" applyAlignment="1">
      <alignment horizontal="left" vertical="center"/>
    </xf>
    <xf numFmtId="0" fontId="0" fillId="0" borderId="10" xfId="0" applyBorder="1" applyAlignment="1">
      <alignment horizontal="right" vertical="center"/>
    </xf>
    <xf numFmtId="170" fontId="13" fillId="0" borderId="10" xfId="21" applyNumberFormat="1" applyFont="1" applyFill="1" applyBorder="1" applyAlignment="1">
      <alignment horizontal="left" vertical="center"/>
    </xf>
    <xf numFmtId="0" fontId="13" fillId="0" borderId="0" xfId="21" applyFont="1" applyFill="1" applyAlignment="1">
      <alignment horizontal="left" vertical="center"/>
    </xf>
    <xf numFmtId="0" fontId="51" fillId="0" borderId="0" xfId="21" applyFont="1" applyFill="1" applyAlignment="1">
      <alignment vertical="center"/>
    </xf>
    <xf numFmtId="0" fontId="40" fillId="0" borderId="0" xfId="21" applyFont="1" applyAlignment="1">
      <alignment wrapText="1"/>
    </xf>
    <xf numFmtId="0" fontId="45" fillId="0" borderId="0" xfId="20" applyFont="1" applyAlignment="1">
      <alignment vertical="top"/>
    </xf>
    <xf numFmtId="177" fontId="13" fillId="0" borderId="17" xfId="20" applyNumberFormat="1" applyFont="1" applyFill="1" applyBorder="1"/>
    <xf numFmtId="0" fontId="53" fillId="0" borderId="0" xfId="0" applyFont="1"/>
    <xf numFmtId="170" fontId="54" fillId="0" borderId="0" xfId="21" applyNumberFormat="1" applyFont="1" applyFill="1" applyAlignment="1">
      <alignment horizontal="right"/>
    </xf>
    <xf numFmtId="0" fontId="55" fillId="0" borderId="0" xfId="0" applyFont="1"/>
    <xf numFmtId="0" fontId="13" fillId="0" borderId="0" xfId="20" applyFont="1" applyAlignment="1">
      <alignment horizontal="left" vertical="center"/>
    </xf>
    <xf numFmtId="0" fontId="13" fillId="0" borderId="0" xfId="21" applyFont="1" applyAlignment="1">
      <alignment horizontal="left" vertical="center"/>
    </xf>
    <xf numFmtId="0" fontId="41" fillId="0" borderId="0" xfId="21" applyFont="1" applyAlignment="1">
      <alignment horizontal="left" vertical="center"/>
    </xf>
    <xf numFmtId="170" fontId="41" fillId="0" borderId="0" xfId="21" applyNumberFormat="1" applyFont="1" applyAlignment="1">
      <alignment horizontal="left" vertical="top"/>
    </xf>
    <xf numFmtId="170" fontId="13" fillId="0" borderId="0" xfId="20" applyNumberFormat="1" applyFont="1"/>
    <xf numFmtId="170" fontId="50" fillId="0" borderId="0" xfId="21" applyNumberFormat="1" applyFont="1" applyAlignment="1">
      <alignment vertical="center"/>
    </xf>
    <xf numFmtId="0" fontId="13" fillId="0" borderId="0" xfId="21" applyFont="1" applyAlignment="1">
      <alignment vertical="center"/>
    </xf>
    <xf numFmtId="0" fontId="13" fillId="0" borderId="0" xfId="21" applyFont="1" applyFill="1" applyAlignment="1">
      <alignment vertical="center"/>
    </xf>
    <xf numFmtId="0" fontId="13" fillId="0" borderId="19" xfId="20" applyFont="1" applyFill="1" applyBorder="1" applyAlignment="1">
      <alignment horizontal="left" vertical="center" wrapText="1"/>
    </xf>
    <xf numFmtId="0" fontId="41" fillId="0" borderId="0" xfId="0" applyFont="1"/>
    <xf numFmtId="0" fontId="13" fillId="0" borderId="0" xfId="0" applyFont="1" applyAlignment="1">
      <alignment horizontal="center"/>
    </xf>
    <xf numFmtId="0" fontId="40" fillId="0" borderId="0" xfId="0" applyNumberFormat="1" applyFont="1" applyAlignment="1"/>
    <xf numFmtId="177" fontId="41" fillId="0" borderId="26" xfId="20" applyNumberFormat="1" applyFont="1" applyBorder="1"/>
    <xf numFmtId="177" fontId="58" fillId="0" borderId="10" xfId="20" applyNumberFormat="1" applyFont="1" applyFill="1" applyBorder="1"/>
    <xf numFmtId="49" fontId="40" fillId="0" borderId="10" xfId="30" applyNumberFormat="1" applyFont="1" applyBorder="1" applyAlignment="1">
      <alignment horizontal="right" vertical="center"/>
    </xf>
    <xf numFmtId="0" fontId="59" fillId="0" borderId="0" xfId="0" applyFont="1"/>
    <xf numFmtId="0" fontId="59" fillId="0" borderId="0" xfId="21" applyFont="1" applyFill="1"/>
    <xf numFmtId="170" fontId="59" fillId="0" borderId="0" xfId="21" applyNumberFormat="1" applyFont="1" applyFill="1" applyAlignment="1">
      <alignment vertical="center"/>
    </xf>
    <xf numFmtId="0" fontId="59" fillId="0" borderId="0" xfId="21" applyFont="1"/>
    <xf numFmtId="0" fontId="59" fillId="0" borderId="0" xfId="0" applyFont="1" applyAlignment="1">
      <alignment horizontal="left" vertical="center" wrapText="1"/>
    </xf>
    <xf numFmtId="0" fontId="60" fillId="0" borderId="0" xfId="0" applyFont="1" applyAlignment="1">
      <alignment horizontal="left" vertical="center" wrapText="1"/>
    </xf>
    <xf numFmtId="0" fontId="48" fillId="0" borderId="19" xfId="0" applyFont="1" applyBorder="1" applyAlignment="1">
      <alignment horizontal="left" vertical="center" wrapText="1"/>
    </xf>
    <xf numFmtId="165" fontId="59" fillId="0" borderId="19" xfId="0" applyNumberFormat="1" applyFont="1" applyBorder="1"/>
    <xf numFmtId="178" fontId="59" fillId="0" borderId="19" xfId="0" applyNumberFormat="1" applyFont="1" applyBorder="1" applyAlignment="1">
      <alignment vertical="center"/>
    </xf>
    <xf numFmtId="0" fontId="60" fillId="0" borderId="19" xfId="0" applyFont="1" applyBorder="1" applyAlignment="1">
      <alignment horizontal="left" vertical="center" wrapText="1"/>
    </xf>
    <xf numFmtId="165" fontId="59" fillId="0" borderId="0" xfId="0" applyNumberFormat="1" applyFont="1"/>
    <xf numFmtId="0" fontId="48" fillId="0" borderId="15" xfId="0" applyFont="1" applyBorder="1" applyAlignment="1">
      <alignment horizontal="left" vertical="center" wrapText="1"/>
    </xf>
    <xf numFmtId="165" fontId="59" fillId="0" borderId="15" xfId="0" applyNumberFormat="1" applyFont="1" applyBorder="1"/>
    <xf numFmtId="0" fontId="48" fillId="0" borderId="0" xfId="0" applyFont="1" applyAlignment="1">
      <alignment horizontal="left" vertical="center" wrapText="1"/>
    </xf>
    <xf numFmtId="179" fontId="59" fillId="0" borderId="19" xfId="0" applyNumberFormat="1" applyFont="1" applyBorder="1" applyAlignment="1">
      <alignment vertical="center"/>
    </xf>
    <xf numFmtId="0" fontId="60" fillId="0" borderId="47" xfId="0" applyFont="1" applyBorder="1" applyAlignment="1">
      <alignment horizontal="left" vertical="center" wrapText="1"/>
    </xf>
    <xf numFmtId="0" fontId="59" fillId="0" borderId="51" xfId="0" applyFont="1" applyBorder="1"/>
    <xf numFmtId="0" fontId="48" fillId="0" borderId="30" xfId="0" applyFont="1" applyBorder="1" applyAlignment="1">
      <alignment horizontal="left" vertical="center" wrapText="1"/>
    </xf>
    <xf numFmtId="0" fontId="60" fillId="18" borderId="32" xfId="0" applyFont="1" applyFill="1" applyBorder="1" applyAlignment="1">
      <alignment horizontal="right" vertical="center" wrapText="1"/>
    </xf>
    <xf numFmtId="179" fontId="61" fillId="18" borderId="33" xfId="0" applyNumberFormat="1" applyFont="1" applyFill="1" applyBorder="1" applyAlignment="1">
      <alignment vertical="center"/>
    </xf>
    <xf numFmtId="179" fontId="59" fillId="18" borderId="33" xfId="0" applyNumberFormat="1" applyFont="1" applyFill="1" applyBorder="1" applyAlignment="1">
      <alignment vertical="center"/>
    </xf>
    <xf numFmtId="165" fontId="59" fillId="0" borderId="51" xfId="0" applyNumberFormat="1" applyFont="1" applyBorder="1"/>
    <xf numFmtId="0" fontId="48" fillId="0" borderId="30" xfId="0" applyFont="1" applyBorder="1" applyAlignment="1">
      <alignment horizontal="left" vertical="center"/>
    </xf>
    <xf numFmtId="0" fontId="28" fillId="0" borderId="0" xfId="21" applyFont="1" applyAlignment="1">
      <alignment vertical="center"/>
    </xf>
    <xf numFmtId="0" fontId="13" fillId="0" borderId="0" xfId="0" applyFont="1" applyFill="1" applyAlignment="1">
      <alignment vertical="top"/>
    </xf>
    <xf numFmtId="0" fontId="13" fillId="0" borderId="0" xfId="21" applyFont="1" applyAlignment="1">
      <alignment vertical="top"/>
    </xf>
    <xf numFmtId="170" fontId="0" fillId="0" borderId="0" xfId="0" applyNumberFormat="1" applyAlignment="1"/>
    <xf numFmtId="0" fontId="2" fillId="0" borderId="0" xfId="0" applyFont="1" applyAlignment="1">
      <alignment horizontal="left" vertical="center" wrapText="1"/>
    </xf>
    <xf numFmtId="0" fontId="15" fillId="0" borderId="0" xfId="20" applyAlignment="1">
      <alignment vertical="center"/>
    </xf>
    <xf numFmtId="0" fontId="0" fillId="0" borderId="0" xfId="0" applyAlignment="1">
      <alignment horizontal="center" vertical="center" wrapText="1"/>
    </xf>
    <xf numFmtId="170" fontId="13" fillId="0" borderId="0" xfId="21" applyNumberFormat="1" applyFont="1" applyAlignment="1">
      <alignment vertical="center"/>
    </xf>
    <xf numFmtId="0" fontId="13" fillId="0" borderId="27" xfId="20" applyFont="1" applyBorder="1" applyAlignment="1">
      <alignment horizontal="left"/>
    </xf>
    <xf numFmtId="0" fontId="13" fillId="0" borderId="42" xfId="20" applyFont="1" applyBorder="1"/>
    <xf numFmtId="0" fontId="13" fillId="15" borderId="51" xfId="20" applyFont="1" applyFill="1" applyBorder="1"/>
    <xf numFmtId="0" fontId="13" fillId="0" borderId="44" xfId="20" applyFont="1" applyBorder="1" applyAlignment="1">
      <alignment vertical="center"/>
    </xf>
    <xf numFmtId="0" fontId="13" fillId="0" borderId="0" xfId="20" applyFont="1" applyBorder="1" applyAlignment="1">
      <alignment vertical="center"/>
    </xf>
    <xf numFmtId="49" fontId="13" fillId="0" borderId="40" xfId="20" applyNumberFormat="1" applyFont="1" applyBorder="1" applyAlignment="1">
      <alignment horizontal="center" vertical="center"/>
    </xf>
    <xf numFmtId="0" fontId="15" fillId="15" borderId="51" xfId="20" applyFill="1" applyBorder="1"/>
    <xf numFmtId="0" fontId="15" fillId="15" borderId="71" xfId="20" applyFill="1" applyBorder="1"/>
    <xf numFmtId="0" fontId="23" fillId="15" borderId="71" xfId="20" applyFont="1" applyFill="1" applyBorder="1" applyAlignment="1">
      <alignment horizontal="center" vertical="center"/>
    </xf>
    <xf numFmtId="0" fontId="23" fillId="15" borderId="47" xfId="20" applyFont="1" applyFill="1" applyBorder="1" applyAlignment="1">
      <alignment vertical="center"/>
    </xf>
    <xf numFmtId="0" fontId="28" fillId="0" borderId="0" xfId="20" applyFont="1" applyAlignment="1">
      <alignment vertical="center"/>
    </xf>
    <xf numFmtId="0" fontId="6" fillId="0" borderId="0" xfId="21" applyFill="1" applyAlignment="1">
      <alignment vertical="top"/>
    </xf>
    <xf numFmtId="170" fontId="13" fillId="0" borderId="0" xfId="0" applyNumberFormat="1" applyFont="1" applyAlignment="1">
      <alignment vertical="center"/>
    </xf>
    <xf numFmtId="0" fontId="13" fillId="0" borderId="44" xfId="20" applyFont="1" applyBorder="1" applyAlignment="1">
      <alignment horizontal="left" vertical="center"/>
    </xf>
    <xf numFmtId="0" fontId="13" fillId="0" borderId="0" xfId="20" applyFont="1" applyBorder="1" applyAlignment="1">
      <alignment horizontal="left" vertical="center"/>
    </xf>
    <xf numFmtId="0" fontId="13" fillId="0" borderId="40" xfId="20" applyFont="1" applyBorder="1" applyAlignment="1">
      <alignment horizontal="left" vertical="center"/>
    </xf>
    <xf numFmtId="0" fontId="13" fillId="0" borderId="45" xfId="20" applyFont="1" applyBorder="1" applyAlignment="1">
      <alignment horizontal="left" vertical="center"/>
    </xf>
    <xf numFmtId="0" fontId="23" fillId="0" borderId="15" xfId="20" applyFont="1" applyFill="1" applyBorder="1" applyAlignment="1">
      <alignment horizontal="center" wrapText="1"/>
    </xf>
    <xf numFmtId="0" fontId="6" fillId="0" borderId="20" xfId="21" applyFill="1" applyBorder="1"/>
    <xf numFmtId="0" fontId="23" fillId="0" borderId="24" xfId="20" applyFont="1" applyFill="1" applyBorder="1"/>
    <xf numFmtId="0" fontId="13" fillId="0" borderId="24" xfId="21" applyFont="1" applyFill="1" applyBorder="1"/>
    <xf numFmtId="0" fontId="13" fillId="0" borderId="24" xfId="20" applyFont="1" applyFill="1" applyBorder="1"/>
    <xf numFmtId="0" fontId="23" fillId="0" borderId="20" xfId="20" applyFont="1" applyFill="1" applyBorder="1"/>
    <xf numFmtId="0" fontId="23" fillId="0" borderId="20" xfId="20" applyFont="1" applyFill="1" applyBorder="1" applyProtection="1">
      <protection locked="0"/>
    </xf>
    <xf numFmtId="0" fontId="23" fillId="0" borderId="24" xfId="20" applyFont="1" applyFill="1" applyBorder="1" applyProtection="1">
      <protection locked="0"/>
    </xf>
    <xf numFmtId="0" fontId="13" fillId="0" borderId="24" xfId="20" applyFont="1" applyFill="1" applyBorder="1" applyProtection="1">
      <protection locked="0"/>
    </xf>
    <xf numFmtId="0" fontId="13" fillId="0" borderId="21" xfId="20" applyFont="1" applyFill="1" applyBorder="1" applyProtection="1">
      <protection locked="0"/>
    </xf>
    <xf numFmtId="0" fontId="23" fillId="0" borderId="21" xfId="20" applyFont="1" applyFill="1" applyBorder="1" applyProtection="1">
      <protection locked="0"/>
    </xf>
    <xf numFmtId="0" fontId="13" fillId="0" borderId="21" xfId="21" applyFont="1" applyFill="1" applyBorder="1"/>
    <xf numFmtId="0" fontId="13" fillId="0" borderId="19" xfId="20" applyFont="1" applyBorder="1"/>
    <xf numFmtId="177" fontId="13" fillId="0" borderId="18" xfId="20" applyNumberFormat="1" applyFont="1" applyFill="1" applyBorder="1"/>
    <xf numFmtId="177" fontId="13" fillId="0" borderId="15" xfId="20" applyNumberFormat="1" applyFont="1" applyFill="1" applyBorder="1"/>
    <xf numFmtId="0" fontId="0" fillId="0" borderId="15" xfId="0" applyBorder="1"/>
    <xf numFmtId="0" fontId="35" fillId="0" borderId="17" xfId="0" applyFont="1" applyBorder="1" applyAlignment="1">
      <alignment vertical="center" wrapText="1"/>
    </xf>
    <xf numFmtId="0" fontId="6" fillId="0" borderId="0" xfId="0" applyFont="1" applyBorder="1"/>
    <xf numFmtId="177" fontId="13" fillId="0" borderId="0" xfId="20" applyNumberFormat="1" applyFont="1" applyFill="1" applyBorder="1"/>
    <xf numFmtId="0" fontId="0" fillId="0" borderId="0" xfId="0" applyBorder="1" applyAlignment="1">
      <alignment horizontal="left"/>
    </xf>
    <xf numFmtId="177" fontId="13" fillId="0" borderId="0" xfId="20" applyNumberFormat="1" applyFont="1" applyFill="1" applyBorder="1" applyAlignment="1"/>
    <xf numFmtId="0" fontId="49" fillId="0" borderId="43" xfId="0" applyFont="1" applyBorder="1" applyAlignment="1">
      <alignment horizontal="center" vertical="center"/>
    </xf>
    <xf numFmtId="0" fontId="49" fillId="0" borderId="12" xfId="0" applyFont="1" applyBorder="1" applyAlignment="1">
      <alignment horizontal="left" vertical="top"/>
    </xf>
    <xf numFmtId="0" fontId="49" fillId="0" borderId="46" xfId="0" applyFont="1" applyBorder="1" applyAlignment="1">
      <alignment horizontal="left" vertical="top"/>
    </xf>
    <xf numFmtId="0" fontId="49" fillId="0" borderId="12" xfId="0" applyFont="1" applyBorder="1" applyAlignment="1">
      <alignment horizontal="center" vertical="center"/>
    </xf>
    <xf numFmtId="0" fontId="49" fillId="0" borderId="38" xfId="0" applyFont="1" applyBorder="1" applyAlignment="1">
      <alignment horizontal="center" vertical="center"/>
    </xf>
    <xf numFmtId="0" fontId="49" fillId="0" borderId="46" xfId="0" applyFont="1" applyBorder="1" applyAlignment="1">
      <alignment horizontal="center" vertical="center"/>
    </xf>
    <xf numFmtId="0" fontId="49" fillId="0" borderId="44" xfId="0" applyFont="1" applyBorder="1" applyAlignment="1">
      <alignment horizontal="center" vertical="center"/>
    </xf>
    <xf numFmtId="0" fontId="49" fillId="0" borderId="39" xfId="0" applyFont="1" applyBorder="1" applyAlignment="1">
      <alignment horizontal="left" vertical="top"/>
    </xf>
    <xf numFmtId="0" fontId="49" fillId="0" borderId="0" xfId="0" applyFont="1" applyAlignment="1">
      <alignment horizontal="left" vertical="top"/>
    </xf>
    <xf numFmtId="0" fontId="49" fillId="0" borderId="39" xfId="0" applyFont="1" applyBorder="1" applyAlignment="1">
      <alignment vertical="center"/>
    </xf>
    <xf numFmtId="0" fontId="49" fillId="0" borderId="40" xfId="0" applyFont="1" applyBorder="1" applyAlignment="1">
      <alignment vertical="center"/>
    </xf>
    <xf numFmtId="0" fontId="49" fillId="0" borderId="0" xfId="0" applyFont="1" applyBorder="1" applyAlignment="1">
      <alignment vertical="center"/>
    </xf>
    <xf numFmtId="0" fontId="49" fillId="0" borderId="39" xfId="0" applyFont="1" applyBorder="1"/>
    <xf numFmtId="0" fontId="49" fillId="0" borderId="45" xfId="0" applyFont="1" applyBorder="1" applyAlignment="1">
      <alignment horizontal="center" vertical="center"/>
    </xf>
    <xf numFmtId="0" fontId="49" fillId="0" borderId="41" xfId="0" applyFont="1" applyBorder="1" applyAlignment="1">
      <alignment horizontal="left" vertical="top"/>
    </xf>
    <xf numFmtId="0" fontId="49" fillId="0" borderId="27" xfId="0" applyFont="1" applyBorder="1" applyAlignment="1">
      <alignment horizontal="left" vertical="top"/>
    </xf>
    <xf numFmtId="0" fontId="49" fillId="0" borderId="41" xfId="0" applyFont="1" applyBorder="1" applyAlignment="1">
      <alignment vertical="center"/>
    </xf>
    <xf numFmtId="0" fontId="49" fillId="0" borderId="42" xfId="0" applyFont="1" applyBorder="1" applyAlignment="1">
      <alignment vertical="center"/>
    </xf>
    <xf numFmtId="0" fontId="49" fillId="0" borderId="27" xfId="0" applyFont="1" applyBorder="1" applyAlignment="1">
      <alignment vertical="center"/>
    </xf>
    <xf numFmtId="0" fontId="49" fillId="0" borderId="41" xfId="0" applyFont="1" applyBorder="1"/>
    <xf numFmtId="0" fontId="49" fillId="0" borderId="40" xfId="0" applyFont="1" applyBorder="1" applyAlignment="1">
      <alignment horizontal="center" vertical="center"/>
    </xf>
    <xf numFmtId="0" fontId="49" fillId="0" borderId="39" xfId="0" applyFont="1" applyBorder="1" applyAlignment="1">
      <alignment horizontal="center" vertical="center"/>
    </xf>
    <xf numFmtId="0" fontId="49" fillId="0" borderId="53" xfId="0" applyFont="1" applyBorder="1" applyAlignment="1">
      <alignment horizontal="center" vertical="center"/>
    </xf>
    <xf numFmtId="0" fontId="49" fillId="0" borderId="53" xfId="0" applyFont="1" applyBorder="1"/>
    <xf numFmtId="0" fontId="49" fillId="0" borderId="44" xfId="0" applyFont="1" applyBorder="1" applyAlignment="1">
      <alignment horizontal="left" vertical="top"/>
    </xf>
    <xf numFmtId="0" fontId="49" fillId="0" borderId="47" xfId="0" applyFont="1" applyBorder="1" applyAlignment="1">
      <alignment horizontal="left" vertical="top"/>
    </xf>
    <xf numFmtId="0" fontId="49" fillId="0" borderId="44" xfId="0" applyFont="1" applyBorder="1" applyAlignment="1">
      <alignment vertical="top"/>
    </xf>
    <xf numFmtId="0" fontId="49" fillId="0" borderId="45" xfId="0" applyFont="1" applyBorder="1" applyAlignment="1">
      <alignment horizontal="left" vertical="top"/>
    </xf>
    <xf numFmtId="0" fontId="49" fillId="0" borderId="45" xfId="0" applyFont="1" applyBorder="1" applyAlignment="1">
      <alignment vertical="top"/>
    </xf>
    <xf numFmtId="0" fontId="49" fillId="0" borderId="12" xfId="0" applyFont="1" applyFill="1" applyBorder="1" applyAlignment="1">
      <alignment horizontal="center" vertical="center"/>
    </xf>
    <xf numFmtId="0" fontId="28" fillId="0" borderId="0" xfId="0" applyFont="1"/>
    <xf numFmtId="0" fontId="0" fillId="0" borderId="0" xfId="0" applyFont="1" applyAlignment="1">
      <alignment vertical="center" wrapText="1"/>
    </xf>
    <xf numFmtId="0" fontId="0" fillId="0" borderId="0" xfId="0" applyFont="1"/>
    <xf numFmtId="0" fontId="63" fillId="0" borderId="19" xfId="0" applyFont="1" applyBorder="1" applyAlignment="1">
      <alignment horizontal="center" vertical="center"/>
    </xf>
    <xf numFmtId="0" fontId="63" fillId="0" borderId="19" xfId="0" applyFont="1" applyBorder="1" applyAlignment="1">
      <alignment horizontal="center" vertical="center" wrapText="1"/>
    </xf>
    <xf numFmtId="0" fontId="63" fillId="0" borderId="19" xfId="0" applyFont="1" applyBorder="1" applyAlignment="1">
      <alignment horizontal="center"/>
    </xf>
    <xf numFmtId="0" fontId="0" fillId="0" borderId="19" xfId="0" applyFont="1" applyBorder="1" applyAlignment="1">
      <alignment horizontal="center" vertical="center" wrapText="1"/>
    </xf>
    <xf numFmtId="0" fontId="63" fillId="0" borderId="19" xfId="0" applyFont="1" applyFill="1" applyBorder="1" applyAlignment="1">
      <alignment horizontal="center" vertical="center" wrapText="1"/>
    </xf>
    <xf numFmtId="177" fontId="0" fillId="0" borderId="19" xfId="0" applyNumberFormat="1" applyFont="1" applyFill="1" applyBorder="1" applyAlignment="1">
      <alignment vertical="center"/>
    </xf>
    <xf numFmtId="177" fontId="63" fillId="0" borderId="19" xfId="0" applyNumberFormat="1" applyFont="1" applyBorder="1" applyAlignment="1">
      <alignment vertical="center" wrapText="1"/>
    </xf>
    <xf numFmtId="177" fontId="63" fillId="0" borderId="19" xfId="0" applyNumberFormat="1" applyFont="1" applyBorder="1" applyAlignment="1">
      <alignment vertical="center"/>
    </xf>
    <xf numFmtId="0" fontId="49" fillId="0" borderId="19" xfId="0" applyFont="1" applyBorder="1" applyAlignment="1">
      <alignment horizontal="center" vertical="center" wrapText="1"/>
    </xf>
    <xf numFmtId="0" fontId="24" fillId="0" borderId="19" xfId="0" applyFont="1" applyBorder="1"/>
    <xf numFmtId="177" fontId="24" fillId="0" borderId="19" xfId="0" applyNumberFormat="1" applyFont="1" applyBorder="1"/>
    <xf numFmtId="0" fontId="40" fillId="0" borderId="0" xfId="21" applyFont="1" applyAlignment="1">
      <alignment vertical="top"/>
    </xf>
    <xf numFmtId="0" fontId="0" fillId="0" borderId="0" xfId="21" applyFont="1" applyAlignment="1">
      <alignment vertical="top"/>
    </xf>
    <xf numFmtId="0" fontId="23" fillId="0" borderId="0" xfId="20" applyFont="1" applyFill="1" applyBorder="1" applyAlignment="1">
      <alignment horizontal="center" vertical="center"/>
    </xf>
    <xf numFmtId="0" fontId="23" fillId="0" borderId="11" xfId="20" applyFont="1" applyFill="1" applyBorder="1" applyAlignment="1">
      <alignment horizontal="center" vertical="top" wrapText="1"/>
    </xf>
    <xf numFmtId="0" fontId="65" fillId="0" borderId="0" xfId="21" applyFont="1" applyFill="1" applyAlignment="1">
      <alignment vertical="center"/>
    </xf>
    <xf numFmtId="0" fontId="24" fillId="0" borderId="0" xfId="22" applyFont="1" applyAlignment="1">
      <alignment horizontal="right" vertical="center" wrapText="1"/>
    </xf>
    <xf numFmtId="0" fontId="24" fillId="0" borderId="0" xfId="22" applyFont="1" applyAlignment="1">
      <alignment horizontal="center" vertical="center" wrapText="1"/>
    </xf>
    <xf numFmtId="0" fontId="66" fillId="0" borderId="19" xfId="20" applyFont="1" applyFill="1" applyBorder="1" applyAlignment="1">
      <alignment horizontal="left" vertical="top" wrapText="1"/>
    </xf>
    <xf numFmtId="0" fontId="23" fillId="0" borderId="19" xfId="20" applyFont="1" applyFill="1" applyBorder="1" applyAlignment="1">
      <alignment horizontal="center" wrapText="1"/>
    </xf>
    <xf numFmtId="0" fontId="67" fillId="0" borderId="0" xfId="0" applyFont="1" applyAlignment="1">
      <alignment horizontal="center" vertical="center" wrapText="1"/>
    </xf>
    <xf numFmtId="0" fontId="67" fillId="0" borderId="0" xfId="0" applyFont="1" applyAlignment="1">
      <alignment vertical="center" wrapText="1"/>
    </xf>
    <xf numFmtId="0" fontId="13" fillId="0" borderId="0" xfId="0" applyFont="1" applyBorder="1" applyAlignment="1"/>
    <xf numFmtId="0" fontId="25" fillId="0" borderId="11" xfId="0" applyFont="1" applyBorder="1"/>
    <xf numFmtId="0" fontId="25" fillId="0" borderId="0" xfId="0" applyFont="1" applyBorder="1"/>
    <xf numFmtId="0" fontId="68" fillId="0" borderId="0" xfId="0" applyFont="1" applyBorder="1"/>
    <xf numFmtId="0" fontId="68" fillId="0" borderId="11" xfId="0" applyFont="1" applyBorder="1"/>
    <xf numFmtId="0" fontId="13" fillId="0" borderId="0" xfId="0" applyFont="1" applyAlignment="1">
      <alignment horizontal="left" wrapText="1"/>
    </xf>
    <xf numFmtId="180" fontId="63" fillId="0" borderId="19" xfId="0" applyNumberFormat="1" applyFont="1" applyBorder="1" applyAlignment="1">
      <alignment horizontal="center" vertical="center"/>
    </xf>
    <xf numFmtId="0" fontId="59" fillId="0" borderId="19" xfId="0" applyFont="1" applyBorder="1" applyAlignment="1">
      <alignment horizontal="center" vertical="center"/>
    </xf>
    <xf numFmtId="181" fontId="13" fillId="0" borderId="19" xfId="20" applyNumberFormat="1" applyFont="1" applyFill="1" applyBorder="1" applyAlignment="1">
      <alignment horizontal="right" vertical="center" wrapText="1"/>
    </xf>
    <xf numFmtId="182" fontId="13" fillId="0" borderId="19" xfId="20" applyNumberFormat="1" applyFont="1" applyFill="1" applyBorder="1" applyAlignment="1">
      <alignment vertical="center" wrapText="1"/>
    </xf>
    <xf numFmtId="3" fontId="59" fillId="0" borderId="0" xfId="21" applyNumberFormat="1" applyFont="1" applyFill="1" applyAlignment="1">
      <alignment horizontal="right" vertical="center"/>
    </xf>
    <xf numFmtId="3" fontId="61" fillId="0" borderId="17" xfId="21" applyNumberFormat="1" applyFont="1" applyFill="1" applyBorder="1" applyAlignment="1">
      <alignment horizontal="right" vertical="center"/>
    </xf>
    <xf numFmtId="0" fontId="6" fillId="0" borderId="10" xfId="21" applyFill="1" applyBorder="1"/>
    <xf numFmtId="3" fontId="59" fillId="16" borderId="51" xfId="21" applyNumberFormat="1" applyFont="1" applyFill="1" applyBorder="1" applyAlignment="1">
      <alignment horizontal="right" vertical="center"/>
    </xf>
    <xf numFmtId="3" fontId="59" fillId="16" borderId="68" xfId="21" applyNumberFormat="1" applyFont="1" applyFill="1" applyBorder="1" applyAlignment="1">
      <alignment horizontal="right" vertical="center"/>
    </xf>
    <xf numFmtId="3" fontId="61" fillId="16" borderId="35" xfId="21" applyNumberFormat="1" applyFont="1" applyFill="1" applyBorder="1" applyAlignment="1">
      <alignment horizontal="right" vertical="center"/>
    </xf>
    <xf numFmtId="184" fontId="59" fillId="0" borderId="47" xfId="30" applyNumberFormat="1" applyFont="1" applyFill="1" applyBorder="1" applyAlignment="1">
      <alignment horizontal="center" vertical="center"/>
    </xf>
    <xf numFmtId="184" fontId="59" fillId="0" borderId="51" xfId="30" applyNumberFormat="1" applyFont="1" applyFill="1" applyBorder="1" applyAlignment="1">
      <alignment horizontal="center" vertical="center"/>
    </xf>
    <xf numFmtId="184" fontId="59" fillId="0" borderId="68" xfId="30" applyNumberFormat="1" applyFont="1" applyFill="1" applyBorder="1" applyAlignment="1">
      <alignment horizontal="center" vertical="center"/>
    </xf>
    <xf numFmtId="184" fontId="61" fillId="0" borderId="35" xfId="21" applyNumberFormat="1" applyFont="1" applyFill="1" applyBorder="1" applyAlignment="1">
      <alignment horizontal="center" vertical="center"/>
    </xf>
    <xf numFmtId="0" fontId="59" fillId="0" borderId="17" xfId="20" applyFont="1" applyFill="1" applyBorder="1" applyAlignment="1">
      <alignment horizontal="center" vertical="top" wrapText="1"/>
    </xf>
    <xf numFmtId="0" fontId="59" fillId="0" borderId="37" xfId="20" applyFont="1" applyFill="1" applyBorder="1" applyAlignment="1">
      <alignment horizontal="center" vertical="top" wrapText="1"/>
    </xf>
    <xf numFmtId="0" fontId="6" fillId="0" borderId="44" xfId="21" applyFill="1" applyBorder="1" applyAlignment="1">
      <alignment horizontal="center" vertical="center"/>
    </xf>
    <xf numFmtId="0" fontId="6" fillId="0" borderId="0" xfId="21" applyFill="1" applyBorder="1" applyAlignment="1">
      <alignment horizontal="center" vertical="center"/>
    </xf>
    <xf numFmtId="0" fontId="6" fillId="0" borderId="52" xfId="21" applyFill="1" applyBorder="1" applyAlignment="1">
      <alignment horizontal="center" vertical="center"/>
    </xf>
    <xf numFmtId="0" fontId="6" fillId="0" borderId="17" xfId="21" applyFill="1" applyBorder="1" applyAlignment="1">
      <alignment horizontal="center" vertical="center"/>
    </xf>
    <xf numFmtId="185" fontId="61" fillId="0" borderId="76" xfId="20" applyNumberFormat="1" applyFont="1" applyFill="1" applyBorder="1" applyAlignment="1">
      <alignment vertical="center"/>
    </xf>
    <xf numFmtId="185" fontId="23" fillId="0" borderId="77" xfId="20" applyNumberFormat="1" applyFont="1" applyFill="1" applyBorder="1" applyAlignment="1">
      <alignment vertical="center"/>
    </xf>
    <xf numFmtId="0" fontId="51" fillId="0" borderId="44" xfId="21" applyFont="1" applyFill="1" applyBorder="1" applyAlignment="1">
      <alignment vertical="center"/>
    </xf>
    <xf numFmtId="0" fontId="61" fillId="16" borderId="73" xfId="20" applyFont="1" applyFill="1" applyBorder="1" applyAlignment="1">
      <alignment vertical="center"/>
    </xf>
    <xf numFmtId="0" fontId="59" fillId="0" borderId="74" xfId="20" applyFont="1" applyFill="1" applyBorder="1" applyAlignment="1" applyProtection="1">
      <alignment horizontal="left" vertical="top" wrapText="1"/>
      <protection locked="0"/>
    </xf>
    <xf numFmtId="0" fontId="59" fillId="0" borderId="0" xfId="20" applyFont="1" applyFill="1" applyBorder="1" applyAlignment="1" applyProtection="1">
      <alignment horizontal="left" vertical="top" wrapText="1"/>
      <protection locked="0"/>
    </xf>
    <xf numFmtId="0" fontId="59" fillId="0" borderId="74" xfId="21" applyFont="1" applyFill="1" applyBorder="1" applyAlignment="1" applyProtection="1">
      <alignment horizontal="left" vertical="top" wrapText="1"/>
      <protection locked="0"/>
    </xf>
    <xf numFmtId="0" fontId="59" fillId="0" borderId="0" xfId="21" applyFont="1" applyFill="1" applyBorder="1" applyAlignment="1" applyProtection="1">
      <alignment horizontal="left" vertical="top" wrapText="1"/>
      <protection locked="0"/>
    </xf>
    <xf numFmtId="0" fontId="61" fillId="0" borderId="0" xfId="20" applyFont="1" applyFill="1" applyBorder="1" applyAlignment="1" applyProtection="1">
      <alignment horizontal="left" vertical="top" wrapText="1"/>
      <protection locked="0"/>
    </xf>
    <xf numFmtId="0" fontId="59" fillId="0" borderId="74" xfId="20" applyFont="1" applyFill="1" applyBorder="1" applyAlignment="1" applyProtection="1">
      <alignment horizontal="left" vertical="top"/>
      <protection locked="0"/>
    </xf>
    <xf numFmtId="0" fontId="59" fillId="0" borderId="0" xfId="20" applyFont="1" applyFill="1" applyBorder="1" applyAlignment="1" applyProtection="1">
      <alignment horizontal="left" vertical="top"/>
      <protection locked="0"/>
    </xf>
    <xf numFmtId="0" fontId="69" fillId="0" borderId="75" xfId="20" applyFont="1" applyFill="1" applyBorder="1" applyAlignment="1">
      <alignment horizontal="center" vertical="center"/>
    </xf>
    <xf numFmtId="0" fontId="69" fillId="0" borderId="78" xfId="20" applyFont="1" applyFill="1" applyBorder="1" applyAlignment="1">
      <alignment horizontal="center" vertical="center"/>
    </xf>
    <xf numFmtId="0" fontId="69" fillId="0" borderId="0" xfId="20" applyFont="1"/>
    <xf numFmtId="0" fontId="71" fillId="0" borderId="0" xfId="20" applyFont="1"/>
    <xf numFmtId="49" fontId="71" fillId="0" borderId="0" xfId="20" applyNumberFormat="1" applyFont="1"/>
    <xf numFmtId="0" fontId="13" fillId="0" borderId="19" xfId="20" applyFont="1" applyFill="1" applyBorder="1"/>
    <xf numFmtId="0" fontId="71" fillId="0" borderId="15" xfId="21" applyFont="1" applyFill="1" applyBorder="1" applyAlignment="1">
      <alignment horizontal="center" vertical="center"/>
    </xf>
    <xf numFmtId="0" fontId="71" fillId="0" borderId="16" xfId="21" applyFont="1" applyFill="1" applyBorder="1" applyAlignment="1">
      <alignment horizontal="centerContinuous" vertical="center"/>
    </xf>
    <xf numFmtId="0" fontId="71" fillId="0" borderId="14" xfId="21" applyFont="1" applyFill="1" applyBorder="1" applyAlignment="1">
      <alignment horizontal="centerContinuous" vertical="center"/>
    </xf>
    <xf numFmtId="0" fontId="71" fillId="0" borderId="17" xfId="21" applyFont="1" applyFill="1" applyBorder="1" applyAlignment="1">
      <alignment horizontal="center" vertical="center"/>
    </xf>
    <xf numFmtId="0" fontId="71" fillId="0" borderId="11" xfId="21" applyFont="1" applyFill="1" applyBorder="1" applyAlignment="1">
      <alignment horizontal="center" vertical="center"/>
    </xf>
    <xf numFmtId="0" fontId="71" fillId="0" borderId="18" xfId="21" applyFont="1" applyFill="1" applyBorder="1" applyAlignment="1">
      <alignment vertical="center"/>
    </xf>
    <xf numFmtId="0" fontId="71" fillId="0" borderId="18" xfId="21" applyFont="1" applyFill="1" applyBorder="1" applyAlignment="1">
      <alignment horizontal="center" vertical="center"/>
    </xf>
    <xf numFmtId="0" fontId="71" fillId="0" borderId="21" xfId="21" applyFont="1" applyFill="1" applyBorder="1" applyAlignment="1">
      <alignment horizontal="center" vertical="center"/>
    </xf>
    <xf numFmtId="0" fontId="71" fillId="0" borderId="10" xfId="21" applyFont="1" applyFill="1" applyBorder="1" applyAlignment="1">
      <alignment horizontal="center" vertical="center"/>
    </xf>
    <xf numFmtId="168" fontId="71" fillId="0" borderId="19" xfId="9" applyNumberFormat="1" applyFont="1" applyFill="1" applyBorder="1" applyAlignment="1" applyProtection="1">
      <alignment horizontal="center" vertical="center"/>
      <protection locked="0"/>
    </xf>
    <xf numFmtId="183" fontId="71" fillId="0" borderId="19" xfId="20" applyNumberFormat="1" applyFont="1" applyFill="1" applyBorder="1" applyAlignment="1">
      <alignment vertical="center"/>
    </xf>
    <xf numFmtId="183" fontId="71" fillId="0" borderId="19" xfId="9" applyNumberFormat="1" applyFont="1" applyFill="1" applyBorder="1" applyAlignment="1" applyProtection="1">
      <alignment vertical="center"/>
      <protection locked="0"/>
    </xf>
    <xf numFmtId="183" fontId="71" fillId="0" borderId="19" xfId="9" applyNumberFormat="1" applyFont="1" applyFill="1" applyBorder="1" applyAlignment="1" applyProtection="1">
      <alignment horizontal="right" vertical="center"/>
      <protection locked="0"/>
    </xf>
    <xf numFmtId="3" fontId="69" fillId="0" borderId="19" xfId="20" applyNumberFormat="1" applyFont="1" applyFill="1" applyBorder="1" applyAlignment="1">
      <alignment horizontal="center" vertical="center"/>
    </xf>
    <xf numFmtId="183" fontId="69" fillId="0" borderId="19" xfId="9" applyNumberFormat="1" applyFont="1" applyFill="1" applyBorder="1" applyAlignment="1" applyProtection="1">
      <alignment vertical="center"/>
      <protection locked="0"/>
    </xf>
    <xf numFmtId="0" fontId="71" fillId="0" borderId="0" xfId="21" applyFont="1" applyFill="1" applyAlignment="1">
      <alignment vertical="center"/>
    </xf>
    <xf numFmtId="0" fontId="71" fillId="0" borderId="0" xfId="21" applyFont="1" applyFill="1" applyAlignment="1" applyProtection="1">
      <alignment vertical="center"/>
      <protection locked="0"/>
    </xf>
    <xf numFmtId="4" fontId="71" fillId="0" borderId="19" xfId="21" applyNumberFormat="1" applyFont="1" applyFill="1" applyBorder="1" applyAlignment="1" applyProtection="1">
      <alignment horizontal="right" vertical="center"/>
      <protection locked="0"/>
    </xf>
    <xf numFmtId="167" fontId="71" fillId="0" borderId="0" xfId="21" applyNumberFormat="1" applyFont="1" applyFill="1" applyAlignment="1">
      <alignment vertical="center"/>
    </xf>
    <xf numFmtId="49" fontId="71" fillId="0" borderId="0" xfId="21" applyNumberFormat="1" applyFont="1" applyFill="1" applyAlignment="1" applyProtection="1">
      <alignment vertical="center"/>
      <protection locked="0"/>
    </xf>
    <xf numFmtId="4" fontId="71" fillId="0" borderId="15" xfId="21" applyNumberFormat="1" applyFont="1" applyFill="1" applyBorder="1" applyAlignment="1" applyProtection="1">
      <alignment horizontal="right" vertical="center"/>
      <protection locked="0"/>
    </xf>
    <xf numFmtId="167" fontId="71" fillId="0" borderId="19" xfId="9" applyNumberFormat="1" applyFont="1" applyFill="1" applyBorder="1" applyAlignment="1">
      <alignment vertical="center"/>
    </xf>
    <xf numFmtId="0" fontId="69" fillId="0" borderId="0" xfId="21" applyFont="1" applyFill="1" applyAlignment="1">
      <alignment vertical="center"/>
    </xf>
    <xf numFmtId="0" fontId="71" fillId="0" borderId="0" xfId="21" applyFont="1" applyFill="1" applyBorder="1" applyAlignment="1">
      <alignment horizontal="left" vertical="center"/>
    </xf>
    <xf numFmtId="0" fontId="71" fillId="0" borderId="0" xfId="20" applyFont="1" applyFill="1" applyBorder="1" applyAlignment="1">
      <alignment horizontal="right" vertical="center"/>
    </xf>
    <xf numFmtId="0" fontId="71" fillId="0" borderId="0" xfId="20" applyFont="1" applyFill="1" applyAlignment="1">
      <alignment vertical="center"/>
    </xf>
    <xf numFmtId="0" fontId="71" fillId="0" borderId="0" xfId="21" applyFont="1" applyFill="1" applyBorder="1" applyAlignment="1">
      <alignment vertical="center"/>
    </xf>
    <xf numFmtId="0" fontId="71" fillId="0" borderId="13" xfId="21" applyFont="1" applyFill="1" applyBorder="1" applyAlignment="1">
      <alignment horizontal="centerContinuous" vertical="center"/>
    </xf>
    <xf numFmtId="0" fontId="71" fillId="0" borderId="15" xfId="21" applyFont="1" applyFill="1" applyBorder="1" applyAlignment="1">
      <alignment horizontal="center" vertical="center" wrapText="1"/>
    </xf>
    <xf numFmtId="14" fontId="43" fillId="0" borderId="13" xfId="20" applyNumberFormat="1" applyFont="1" applyBorder="1" applyAlignment="1">
      <alignment horizontal="center"/>
    </xf>
    <xf numFmtId="0" fontId="59" fillId="0" borderId="15" xfId="21" applyFont="1" applyFill="1" applyBorder="1" applyAlignment="1">
      <alignment horizontal="center" vertical="center" wrapText="1"/>
    </xf>
    <xf numFmtId="0" fontId="13" fillId="0" borderId="24" xfId="19" applyBorder="1"/>
    <xf numFmtId="9" fontId="13" fillId="0" borderId="19" xfId="30" applyFont="1" applyBorder="1"/>
    <xf numFmtId="6" fontId="61" fillId="16" borderId="51" xfId="20" applyNumberFormat="1" applyFont="1" applyFill="1" applyBorder="1" applyAlignment="1">
      <alignment vertical="center"/>
    </xf>
    <xf numFmtId="6" fontId="61" fillId="16" borderId="71" xfId="20" applyNumberFormat="1" applyFont="1" applyFill="1" applyBorder="1" applyAlignment="1">
      <alignment vertical="center"/>
    </xf>
    <xf numFmtId="6" fontId="59" fillId="0" borderId="17" xfId="20" applyNumberFormat="1" applyFont="1" applyFill="1" applyBorder="1" applyProtection="1">
      <protection locked="0"/>
    </xf>
    <xf numFmtId="6" fontId="59" fillId="0" borderId="17" xfId="20" applyNumberFormat="1" applyFont="1" applyFill="1" applyBorder="1"/>
    <xf numFmtId="6" fontId="61" fillId="0" borderId="37" xfId="20" applyNumberFormat="1" applyFont="1" applyFill="1" applyBorder="1"/>
    <xf numFmtId="6" fontId="61" fillId="0" borderId="76" xfId="20" applyNumberFormat="1" applyFont="1" applyFill="1" applyBorder="1" applyAlignment="1">
      <alignment vertical="center"/>
    </xf>
    <xf numFmtId="6" fontId="69" fillId="0" borderId="76" xfId="20" applyNumberFormat="1" applyFont="1" applyFill="1" applyBorder="1" applyAlignment="1">
      <alignment vertical="center"/>
    </xf>
    <xf numFmtId="6" fontId="69" fillId="0" borderId="77" xfId="20" applyNumberFormat="1" applyFont="1" applyFill="1" applyBorder="1" applyAlignment="1">
      <alignment vertical="center"/>
    </xf>
    <xf numFmtId="0" fontId="60" fillId="0" borderId="19" xfId="0" applyFont="1" applyBorder="1" applyAlignment="1">
      <alignment horizontal="center" vertical="center"/>
    </xf>
    <xf numFmtId="0" fontId="73" fillId="0" borderId="17" xfId="0" applyFont="1" applyBorder="1"/>
    <xf numFmtId="0" fontId="34" fillId="0" borderId="17" xfId="0" applyFont="1" applyBorder="1" applyAlignment="1">
      <alignment wrapText="1"/>
    </xf>
    <xf numFmtId="0" fontId="59" fillId="0" borderId="17" xfId="0" applyFont="1" applyBorder="1" applyAlignment="1">
      <alignment vertical="top"/>
    </xf>
    <xf numFmtId="0" fontId="59" fillId="0" borderId="17" xfId="0" applyFont="1" applyBorder="1" applyAlignment="1">
      <alignment vertical="top" wrapText="1"/>
    </xf>
    <xf numFmtId="198" fontId="0" fillId="0" borderId="15" xfId="0" applyNumberFormat="1" applyBorder="1" applyAlignment="1">
      <alignment horizontal="left" vertical="center"/>
    </xf>
    <xf numFmtId="199" fontId="0" fillId="0" borderId="18" xfId="0" applyNumberFormat="1" applyBorder="1" applyAlignment="1">
      <alignment horizontal="left" vertical="center"/>
    </xf>
    <xf numFmtId="200" fontId="0" fillId="0" borderId="18" xfId="0" applyNumberFormat="1" applyBorder="1" applyAlignment="1">
      <alignment horizontal="left" vertical="center"/>
    </xf>
    <xf numFmtId="201" fontId="0" fillId="0" borderId="15" xfId="0" applyNumberFormat="1" applyBorder="1" applyAlignment="1">
      <alignment horizontal="left" vertical="center"/>
    </xf>
    <xf numFmtId="0" fontId="23" fillId="0" borderId="0" xfId="0" applyFont="1" applyAlignment="1">
      <alignment horizontal="right" vertical="center"/>
    </xf>
    <xf numFmtId="177" fontId="13" fillId="0" borderId="0" xfId="20" applyNumberFormat="1" applyFont="1" applyFill="1" applyBorder="1" applyAlignment="1">
      <alignment horizontal="right" vertical="center"/>
    </xf>
    <xf numFmtId="202" fontId="1" fillId="0" borderId="0" xfId="20" applyNumberFormat="1" applyFont="1" applyFill="1" applyBorder="1" applyAlignment="1">
      <alignment horizontal="left" vertical="center"/>
    </xf>
    <xf numFmtId="204" fontId="1" fillId="0" borderId="0" xfId="20" applyNumberFormat="1" applyFont="1" applyFill="1" applyBorder="1" applyAlignment="1">
      <alignment horizontal="left" vertical="center"/>
    </xf>
    <xf numFmtId="174" fontId="13" fillId="0" borderId="0" xfId="21" applyNumberFormat="1" applyFont="1" applyAlignment="1">
      <alignment horizontal="left"/>
    </xf>
    <xf numFmtId="0" fontId="49" fillId="0" borderId="0" xfId="20" applyFont="1" applyFill="1" applyAlignment="1">
      <alignment horizontal="left" vertical="center"/>
    </xf>
    <xf numFmtId="0" fontId="6" fillId="0" borderId="0" xfId="21" applyFont="1" applyFill="1"/>
    <xf numFmtId="183" fontId="71" fillId="0" borderId="19" xfId="20" applyNumberFormat="1" applyFont="1" applyFill="1" applyBorder="1" applyAlignment="1">
      <alignment horizontal="right" vertical="center"/>
    </xf>
    <xf numFmtId="0" fontId="71" fillId="0" borderId="0" xfId="21" applyNumberFormat="1" applyFont="1" applyFill="1" applyBorder="1" applyAlignment="1">
      <alignment horizontal="left" vertical="center"/>
    </xf>
    <xf numFmtId="0" fontId="71" fillId="0" borderId="11" xfId="21" applyFont="1" applyFill="1" applyBorder="1" applyAlignment="1">
      <alignment vertical="center"/>
    </xf>
    <xf numFmtId="167" fontId="13" fillId="0" borderId="0" xfId="9" applyNumberFormat="1" applyFont="1" applyFill="1" applyBorder="1" applyAlignment="1"/>
    <xf numFmtId="0" fontId="71" fillId="0" borderId="0" xfId="20" applyFont="1" applyAlignment="1">
      <alignment wrapText="1"/>
    </xf>
    <xf numFmtId="0" fontId="69" fillId="0" borderId="0" xfId="20" applyFont="1" applyAlignment="1">
      <alignment wrapText="1"/>
    </xf>
    <xf numFmtId="0" fontId="71" fillId="0" borderId="52" xfId="20" applyFont="1" applyFill="1" applyBorder="1" applyAlignment="1">
      <alignment horizontal="left" vertical="center" wrapText="1"/>
    </xf>
    <xf numFmtId="0" fontId="59" fillId="16" borderId="51" xfId="20" applyFont="1" applyFill="1" applyBorder="1" applyAlignment="1">
      <alignment vertical="center"/>
    </xf>
    <xf numFmtId="0" fontId="74" fillId="0" borderId="0" xfId="20" applyFont="1" applyFill="1" applyBorder="1" applyAlignment="1" applyProtection="1">
      <alignment horizontal="left" vertical="top" wrapText="1"/>
      <protection locked="0"/>
    </xf>
    <xf numFmtId="0" fontId="74" fillId="0" borderId="74" xfId="20" applyFont="1" applyFill="1" applyBorder="1" applyAlignment="1" applyProtection="1">
      <alignment horizontal="left" vertical="top" wrapText="1"/>
      <protection locked="0"/>
    </xf>
    <xf numFmtId="0" fontId="48" fillId="0" borderId="19" xfId="0" applyFont="1" applyBorder="1" applyAlignment="1">
      <alignment horizontal="center" vertical="center"/>
    </xf>
    <xf numFmtId="0" fontId="33" fillId="0" borderId="19" xfId="0" applyFont="1" applyBorder="1" applyAlignment="1">
      <alignment horizontal="center" vertical="center"/>
    </xf>
    <xf numFmtId="0" fontId="59" fillId="0" borderId="17" xfId="0" applyFont="1" applyBorder="1" applyAlignment="1">
      <alignment horizontal="left" vertical="top"/>
    </xf>
    <xf numFmtId="0" fontId="13" fillId="0" borderId="44" xfId="20" applyFont="1" applyBorder="1" applyAlignment="1">
      <alignment horizontal="left" vertical="center"/>
    </xf>
    <xf numFmtId="0" fontId="13" fillId="0" borderId="0" xfId="20" applyFont="1" applyBorder="1" applyAlignment="1">
      <alignment horizontal="left" vertical="center"/>
    </xf>
    <xf numFmtId="0" fontId="13" fillId="0" borderId="40" xfId="20" applyFont="1" applyBorder="1" applyAlignment="1">
      <alignment horizontal="left" vertical="center"/>
    </xf>
    <xf numFmtId="0" fontId="23" fillId="15" borderId="47" xfId="20" applyFont="1" applyFill="1" applyBorder="1" applyAlignment="1">
      <alignment horizontal="left" vertical="center"/>
    </xf>
    <xf numFmtId="0" fontId="23" fillId="15" borderId="51" xfId="20" applyFont="1" applyFill="1" applyBorder="1" applyAlignment="1">
      <alignment horizontal="left" vertical="center"/>
    </xf>
    <xf numFmtId="0" fontId="23" fillId="15" borderId="71" xfId="20" applyFont="1" applyFill="1" applyBorder="1" applyAlignment="1">
      <alignment horizontal="left" vertical="center"/>
    </xf>
    <xf numFmtId="207" fontId="13" fillId="0" borderId="44" xfId="20" applyNumberFormat="1" applyFont="1" applyBorder="1" applyAlignment="1">
      <alignment horizontal="left" vertical="center"/>
    </xf>
    <xf numFmtId="207" fontId="13" fillId="0" borderId="0" xfId="20" applyNumberFormat="1" applyFont="1" applyBorder="1" applyAlignment="1">
      <alignment horizontal="left" vertical="center"/>
    </xf>
    <xf numFmtId="207" fontId="13" fillId="0" borderId="40" xfId="20" applyNumberFormat="1" applyFont="1" applyBorder="1" applyAlignment="1">
      <alignment horizontal="left" vertical="center"/>
    </xf>
    <xf numFmtId="0" fontId="24" fillId="0" borderId="0" xfId="20" applyFont="1" applyFill="1" applyBorder="1" applyAlignment="1">
      <alignment horizontal="center" vertical="center"/>
    </xf>
    <xf numFmtId="0" fontId="13" fillId="0" borderId="45" xfId="20" applyFont="1" applyBorder="1" applyAlignment="1">
      <alignment horizontal="left" vertical="center"/>
    </xf>
    <xf numFmtId="0" fontId="13" fillId="0" borderId="27" xfId="20" applyFont="1" applyBorder="1" applyAlignment="1">
      <alignment horizontal="left" vertical="center"/>
    </xf>
    <xf numFmtId="0" fontId="13" fillId="0" borderId="42" xfId="20" applyFont="1" applyBorder="1" applyAlignment="1">
      <alignment horizontal="left" vertical="center"/>
    </xf>
    <xf numFmtId="49" fontId="13" fillId="0" borderId="44" xfId="20" applyNumberFormat="1" applyFont="1" applyBorder="1" applyAlignment="1">
      <alignment horizontal="left" vertical="center"/>
    </xf>
    <xf numFmtId="49" fontId="13" fillId="0" borderId="0" xfId="20" applyNumberFormat="1" applyFont="1" applyBorder="1" applyAlignment="1">
      <alignment horizontal="left" vertical="center"/>
    </xf>
    <xf numFmtId="49" fontId="13" fillId="0" borderId="40" xfId="20" applyNumberFormat="1" applyFont="1" applyBorder="1" applyAlignment="1">
      <alignment horizontal="left" vertical="center"/>
    </xf>
    <xf numFmtId="0" fontId="13" fillId="0" borderId="44" xfId="20" applyFont="1" applyBorder="1" applyAlignment="1">
      <alignment horizontal="left" vertical="center" wrapText="1"/>
    </xf>
    <xf numFmtId="0" fontId="13" fillId="0" borderId="0" xfId="20" applyFont="1" applyBorder="1" applyAlignment="1">
      <alignment horizontal="left" vertical="center" wrapText="1"/>
    </xf>
    <xf numFmtId="0" fontId="13" fillId="0" borderId="40" xfId="20" applyFont="1" applyBorder="1" applyAlignment="1">
      <alignment horizontal="left" vertical="center" wrapText="1"/>
    </xf>
    <xf numFmtId="0" fontId="13" fillId="0" borderId="0" xfId="21" applyFont="1" applyAlignment="1">
      <alignment horizontal="right" vertical="center"/>
    </xf>
    <xf numFmtId="0" fontId="13" fillId="0" borderId="0" xfId="21" applyFont="1" applyAlignment="1">
      <alignment horizontal="right" vertical="top"/>
    </xf>
    <xf numFmtId="0" fontId="24" fillId="0" borderId="0" xfId="22" applyFont="1" applyAlignment="1">
      <alignment horizontal="left" vertical="center" wrapText="1"/>
    </xf>
    <xf numFmtId="175" fontId="41" fillId="0" borderId="0" xfId="0" applyNumberFormat="1" applyFont="1" applyAlignment="1">
      <alignment horizontal="left"/>
    </xf>
    <xf numFmtId="0" fontId="40" fillId="0" borderId="0" xfId="0" applyNumberFormat="1" applyFont="1" applyAlignment="1">
      <alignment horizontal="left"/>
    </xf>
    <xf numFmtId="49" fontId="40" fillId="0" borderId="0" xfId="0" applyNumberFormat="1" applyFont="1" applyAlignment="1">
      <alignment horizontal="left" vertical="top" wrapText="1"/>
    </xf>
    <xf numFmtId="0" fontId="40" fillId="0" borderId="0" xfId="0" applyFont="1" applyAlignment="1">
      <alignment horizontal="left" vertical="top" wrapText="1"/>
    </xf>
    <xf numFmtId="171" fontId="40" fillId="0" borderId="0" xfId="0" applyNumberFormat="1" applyFont="1" applyAlignment="1">
      <alignment horizontal="left"/>
    </xf>
    <xf numFmtId="0" fontId="23" fillId="0" borderId="0" xfId="0" applyFont="1" applyAlignment="1">
      <alignment horizontal="left" vertical="top" wrapText="1"/>
    </xf>
    <xf numFmtId="173" fontId="40" fillId="0" borderId="0" xfId="0" applyNumberFormat="1" applyFont="1" applyAlignment="1">
      <alignment horizontal="left" vertical="center" wrapText="1"/>
    </xf>
    <xf numFmtId="0" fontId="40" fillId="0" borderId="0" xfId="0" applyFont="1" applyFill="1" applyAlignment="1">
      <alignment horizontal="left" vertical="top" wrapText="1"/>
    </xf>
    <xf numFmtId="177" fontId="41" fillId="0" borderId="0" xfId="0" applyNumberFormat="1" applyFont="1" applyAlignment="1">
      <alignment horizontal="center" vertical="center"/>
    </xf>
    <xf numFmtId="176" fontId="24" fillId="0" borderId="0" xfId="21" applyNumberFormat="1" applyFont="1" applyFill="1" applyAlignment="1">
      <alignment horizontal="center"/>
    </xf>
    <xf numFmtId="0" fontId="25" fillId="0" borderId="11" xfId="0" applyFont="1" applyBorder="1" applyAlignment="1">
      <alignment horizontal="center"/>
    </xf>
    <xf numFmtId="0" fontId="13" fillId="0" borderId="10" xfId="0" applyFont="1" applyBorder="1" applyAlignment="1">
      <alignment horizontal="left"/>
    </xf>
    <xf numFmtId="0" fontId="13" fillId="0" borderId="10" xfId="0" applyFont="1" applyBorder="1" applyAlignment="1">
      <alignment horizontal="center"/>
    </xf>
    <xf numFmtId="0" fontId="2"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Alignment="1">
      <alignment horizontal="left" vertical="top" wrapText="1"/>
    </xf>
    <xf numFmtId="174" fontId="40" fillId="0" borderId="0" xfId="21" applyNumberFormat="1" applyFont="1" applyAlignment="1">
      <alignment horizontal="left" vertical="top"/>
    </xf>
    <xf numFmtId="0" fontId="23" fillId="0" borderId="0" xfId="21" applyFont="1" applyFill="1" applyBorder="1" applyAlignment="1">
      <alignment horizontal="left" vertical="top"/>
    </xf>
    <xf numFmtId="0" fontId="13" fillId="0" borderId="0" xfId="20" applyFont="1" applyFill="1" applyBorder="1" applyAlignment="1">
      <alignment horizontal="left" vertical="top"/>
    </xf>
    <xf numFmtId="174" fontId="13" fillId="0" borderId="0" xfId="21" applyNumberFormat="1" applyFont="1" applyAlignment="1">
      <alignment horizontal="left"/>
    </xf>
    <xf numFmtId="190" fontId="71" fillId="0" borderId="16" xfId="21" applyNumberFormat="1" applyFont="1" applyFill="1" applyBorder="1" applyAlignment="1">
      <alignment horizontal="left" vertical="center"/>
    </xf>
    <xf numFmtId="190" fontId="71" fillId="0" borderId="13" xfId="21" applyNumberFormat="1" applyFont="1" applyFill="1" applyBorder="1" applyAlignment="1">
      <alignment horizontal="left" vertical="center"/>
    </xf>
    <xf numFmtId="190" fontId="71" fillId="0" borderId="14" xfId="21" applyNumberFormat="1" applyFont="1" applyFill="1" applyBorder="1" applyAlignment="1">
      <alignment horizontal="left" vertical="center"/>
    </xf>
    <xf numFmtId="191" fontId="71" fillId="0" borderId="16" xfId="21" applyNumberFormat="1" applyFont="1" applyFill="1" applyBorder="1" applyAlignment="1">
      <alignment horizontal="left" vertical="center"/>
    </xf>
    <xf numFmtId="191" fontId="71" fillId="0" borderId="13" xfId="21" applyNumberFormat="1" applyFont="1" applyFill="1" applyBorder="1" applyAlignment="1">
      <alignment horizontal="left" vertical="center"/>
    </xf>
    <xf numFmtId="191" fontId="71" fillId="0" borderId="14" xfId="21" applyNumberFormat="1" applyFont="1" applyFill="1" applyBorder="1" applyAlignment="1">
      <alignment horizontal="left" vertical="center"/>
    </xf>
    <xf numFmtId="0" fontId="71" fillId="0" borderId="16" xfId="20" applyFont="1" applyFill="1" applyBorder="1" applyAlignment="1">
      <alignment horizontal="left" vertical="center"/>
    </xf>
    <xf numFmtId="0" fontId="71" fillId="0" borderId="13" xfId="20" applyFont="1" applyFill="1" applyBorder="1" applyAlignment="1">
      <alignment horizontal="left" vertical="center"/>
    </xf>
    <xf numFmtId="0" fontId="71" fillId="0" borderId="14" xfId="20" applyFont="1" applyFill="1" applyBorder="1" applyAlignment="1">
      <alignment horizontal="left" vertical="center"/>
    </xf>
    <xf numFmtId="183" fontId="71" fillId="0" borderId="16" xfId="21" applyNumberFormat="1" applyFont="1" applyFill="1" applyBorder="1" applyAlignment="1">
      <alignment horizontal="right" vertical="center"/>
    </xf>
    <xf numFmtId="183" fontId="71" fillId="0" borderId="14" xfId="21" applyNumberFormat="1" applyFont="1" applyFill="1" applyBorder="1" applyAlignment="1">
      <alignment horizontal="right" vertical="center"/>
    </xf>
    <xf numFmtId="186" fontId="71" fillId="0" borderId="0" xfId="21" applyNumberFormat="1" applyFont="1" applyFill="1" applyAlignment="1" applyProtection="1">
      <alignment horizontal="left" vertical="center"/>
      <protection locked="0"/>
    </xf>
    <xf numFmtId="186" fontId="71" fillId="0" borderId="52" xfId="21" applyNumberFormat="1" applyFont="1" applyFill="1" applyBorder="1" applyAlignment="1" applyProtection="1">
      <alignment horizontal="left" vertical="center"/>
      <protection locked="0"/>
    </xf>
    <xf numFmtId="187" fontId="71" fillId="0" borderId="0" xfId="21" applyNumberFormat="1" applyFont="1" applyFill="1" applyAlignment="1" applyProtection="1">
      <alignment horizontal="left" vertical="center"/>
      <protection locked="0"/>
    </xf>
    <xf numFmtId="187" fontId="71" fillId="0" borderId="52" xfId="21" applyNumberFormat="1" applyFont="1" applyFill="1" applyBorder="1" applyAlignment="1" applyProtection="1">
      <alignment horizontal="left" vertical="center"/>
      <protection locked="0"/>
    </xf>
    <xf numFmtId="188" fontId="71" fillId="0" borderId="0" xfId="21" applyNumberFormat="1" applyFont="1" applyFill="1" applyBorder="1" applyAlignment="1">
      <alignment horizontal="right" vertical="center"/>
    </xf>
    <xf numFmtId="0" fontId="69" fillId="0" borderId="21" xfId="21" applyFont="1" applyFill="1" applyBorder="1" applyAlignment="1">
      <alignment horizontal="center" vertical="center"/>
    </xf>
    <xf numFmtId="0" fontId="69" fillId="0" borderId="10" xfId="21" applyFont="1" applyFill="1" applyBorder="1" applyAlignment="1">
      <alignment horizontal="center" vertical="center"/>
    </xf>
    <xf numFmtId="0" fontId="69" fillId="0" borderId="24" xfId="21" applyFont="1" applyFill="1" applyBorder="1" applyAlignment="1">
      <alignment horizontal="left" vertical="center"/>
    </xf>
    <xf numFmtId="0" fontId="69" fillId="0" borderId="0" xfId="21" applyFont="1" applyFill="1" applyBorder="1" applyAlignment="1">
      <alignment horizontal="left" vertical="center"/>
    </xf>
    <xf numFmtId="189" fontId="28" fillId="0" borderId="0" xfId="21" applyNumberFormat="1" applyFont="1" applyFill="1" applyAlignment="1">
      <alignment horizontal="left"/>
    </xf>
    <xf numFmtId="0" fontId="49" fillId="0" borderId="0" xfId="20" applyFont="1" applyFill="1" applyAlignment="1">
      <alignment horizontal="left" vertical="center"/>
    </xf>
    <xf numFmtId="183" fontId="71" fillId="0" borderId="16" xfId="20" applyNumberFormat="1" applyFont="1" applyFill="1" applyBorder="1" applyAlignment="1">
      <alignment horizontal="right" vertical="center"/>
    </xf>
    <xf numFmtId="183" fontId="71" fillId="0" borderId="14" xfId="20" applyNumberFormat="1" applyFont="1" applyFill="1" applyBorder="1" applyAlignment="1">
      <alignment horizontal="right" vertical="center"/>
    </xf>
    <xf numFmtId="192" fontId="71" fillId="0" borderId="16" xfId="21" applyNumberFormat="1" applyFont="1" applyFill="1" applyBorder="1" applyAlignment="1">
      <alignment horizontal="left" vertical="center"/>
    </xf>
    <xf numFmtId="192" fontId="71" fillId="0" borderId="13" xfId="21" applyNumberFormat="1" applyFont="1" applyFill="1" applyBorder="1" applyAlignment="1">
      <alignment horizontal="left" vertical="center"/>
    </xf>
    <xf numFmtId="192" fontId="71" fillId="0" borderId="14" xfId="21" applyNumberFormat="1" applyFont="1" applyFill="1" applyBorder="1" applyAlignment="1">
      <alignment horizontal="left" vertical="center"/>
    </xf>
    <xf numFmtId="193" fontId="71" fillId="0" borderId="16" xfId="21" applyNumberFormat="1" applyFont="1" applyFill="1" applyBorder="1" applyAlignment="1">
      <alignment horizontal="left" vertical="center"/>
    </xf>
    <xf numFmtId="193" fontId="71" fillId="0" borderId="13" xfId="21" applyNumberFormat="1" applyFont="1" applyFill="1" applyBorder="1" applyAlignment="1">
      <alignment horizontal="left" vertical="center"/>
    </xf>
    <xf numFmtId="193" fontId="71" fillId="0" borderId="14" xfId="21" applyNumberFormat="1" applyFont="1" applyFill="1" applyBorder="1" applyAlignment="1">
      <alignment horizontal="left" vertical="center"/>
    </xf>
    <xf numFmtId="194" fontId="71" fillId="0" borderId="16" xfId="21" applyNumberFormat="1" applyFont="1" applyFill="1" applyBorder="1" applyAlignment="1">
      <alignment horizontal="right" vertical="center"/>
    </xf>
    <xf numFmtId="194" fontId="71" fillId="0" borderId="13" xfId="21" applyNumberFormat="1" applyFont="1" applyFill="1" applyBorder="1" applyAlignment="1">
      <alignment horizontal="right" vertical="center"/>
    </xf>
    <xf numFmtId="195" fontId="71" fillId="0" borderId="13" xfId="21" applyNumberFormat="1" applyFont="1" applyFill="1" applyBorder="1" applyAlignment="1">
      <alignment horizontal="left" vertical="center"/>
    </xf>
    <xf numFmtId="195" fontId="71" fillId="0" borderId="14" xfId="21" applyNumberFormat="1" applyFont="1" applyFill="1" applyBorder="1" applyAlignment="1">
      <alignment horizontal="left" vertical="center"/>
    </xf>
    <xf numFmtId="196" fontId="71" fillId="0" borderId="16" xfId="21" applyNumberFormat="1" applyFont="1" applyFill="1" applyBorder="1" applyAlignment="1">
      <alignment horizontal="left" vertical="center"/>
    </xf>
    <xf numFmtId="196" fontId="71" fillId="0" borderId="13" xfId="21" applyNumberFormat="1" applyFont="1" applyFill="1" applyBorder="1" applyAlignment="1">
      <alignment horizontal="left" vertical="center"/>
    </xf>
    <xf numFmtId="196" fontId="71" fillId="0" borderId="14" xfId="21" applyNumberFormat="1" applyFont="1" applyFill="1" applyBorder="1" applyAlignment="1">
      <alignment horizontal="left" vertical="center"/>
    </xf>
    <xf numFmtId="0" fontId="13" fillId="0" borderId="62" xfId="20" applyFont="1" applyFill="1" applyBorder="1" applyAlignment="1">
      <alignment horizontal="left"/>
    </xf>
    <xf numFmtId="0" fontId="13" fillId="0" borderId="57" xfId="20" applyFont="1" applyFill="1" applyBorder="1" applyAlignment="1">
      <alignment horizontal="left"/>
    </xf>
    <xf numFmtId="0" fontId="13" fillId="0" borderId="59" xfId="20" applyFont="1" applyFill="1" applyBorder="1" applyAlignment="1">
      <alignment horizontal="left"/>
    </xf>
    <xf numFmtId="0" fontId="13" fillId="0" borderId="56" xfId="20" applyFont="1" applyFill="1" applyBorder="1" applyAlignment="1">
      <alignment horizontal="center"/>
    </xf>
    <xf numFmtId="0" fontId="13" fillId="0" borderId="57" xfId="20" applyFont="1" applyFill="1" applyBorder="1" applyAlignment="1">
      <alignment horizontal="center"/>
    </xf>
    <xf numFmtId="0" fontId="13" fillId="0" borderId="59" xfId="20" applyFont="1" applyFill="1" applyBorder="1" applyAlignment="1">
      <alignment horizontal="center"/>
    </xf>
    <xf numFmtId="0" fontId="13" fillId="0" borderId="58" xfId="20" applyFont="1" applyFill="1" applyBorder="1" applyAlignment="1">
      <alignment horizontal="center"/>
    </xf>
    <xf numFmtId="0" fontId="13" fillId="0" borderId="61" xfId="20" applyFont="1" applyFill="1" applyBorder="1" applyAlignment="1">
      <alignment horizontal="left"/>
    </xf>
    <xf numFmtId="0" fontId="13" fillId="0" borderId="13" xfId="20" applyFont="1" applyFill="1" applyBorder="1" applyAlignment="1">
      <alignment horizontal="left"/>
    </xf>
    <xf numFmtId="0" fontId="13" fillId="0" borderId="14" xfId="20" applyFont="1" applyFill="1" applyBorder="1" applyAlignment="1">
      <alignment horizontal="left"/>
    </xf>
    <xf numFmtId="0" fontId="13" fillId="0" borderId="16" xfId="20" applyFont="1" applyFill="1" applyBorder="1" applyAlignment="1">
      <alignment horizontal="center"/>
    </xf>
    <xf numFmtId="0" fontId="13" fillId="0" borderId="13" xfId="20" applyFont="1" applyFill="1" applyBorder="1" applyAlignment="1">
      <alignment horizontal="center"/>
    </xf>
    <xf numFmtId="0" fontId="13" fillId="0" borderId="14" xfId="20" applyFont="1" applyFill="1" applyBorder="1" applyAlignment="1">
      <alignment horizontal="center"/>
    </xf>
    <xf numFmtId="0" fontId="13" fillId="0" borderId="16" xfId="21" applyFont="1" applyFill="1" applyBorder="1" applyAlignment="1">
      <alignment horizontal="center"/>
    </xf>
    <xf numFmtId="0" fontId="13" fillId="0" borderId="13" xfId="21" applyFont="1" applyFill="1" applyBorder="1" applyAlignment="1">
      <alignment horizontal="center"/>
    </xf>
    <xf numFmtId="0" fontId="13" fillId="0" borderId="60" xfId="21" applyFont="1" applyFill="1" applyBorder="1" applyAlignment="1">
      <alignment horizontal="center"/>
    </xf>
    <xf numFmtId="0" fontId="25" fillId="0" borderId="54" xfId="20" applyFont="1" applyFill="1" applyBorder="1" applyAlignment="1">
      <alignment horizontal="center" vertical="center" wrapText="1"/>
    </xf>
    <xf numFmtId="0" fontId="25" fillId="0" borderId="22" xfId="20" applyFont="1" applyFill="1" applyBorder="1" applyAlignment="1">
      <alignment horizontal="center" vertical="center" wrapText="1"/>
    </xf>
    <xf numFmtId="0" fontId="25" fillId="0" borderId="63" xfId="20" applyFont="1" applyFill="1" applyBorder="1" applyAlignment="1">
      <alignment horizontal="center" vertical="center" wrapText="1"/>
    </xf>
    <xf numFmtId="0" fontId="25" fillId="0" borderId="54" xfId="21" applyFont="1" applyFill="1" applyBorder="1" applyAlignment="1">
      <alignment horizontal="center" vertical="center" wrapText="1"/>
    </xf>
    <xf numFmtId="0" fontId="25" fillId="0" borderId="22" xfId="21" applyFont="1" applyFill="1" applyBorder="1" applyAlignment="1">
      <alignment horizontal="center" vertical="center" wrapText="1"/>
    </xf>
    <xf numFmtId="0" fontId="25" fillId="0" borderId="55" xfId="21" applyFont="1" applyFill="1" applyBorder="1" applyAlignment="1">
      <alignment horizontal="center" vertical="center" wrapText="1"/>
    </xf>
    <xf numFmtId="174" fontId="47" fillId="0" borderId="0" xfId="21" applyNumberFormat="1" applyFont="1" applyAlignment="1">
      <alignment horizontal="left"/>
    </xf>
    <xf numFmtId="0" fontId="28" fillId="0" borderId="0" xfId="20" applyFont="1" applyAlignment="1">
      <alignment horizontal="left"/>
    </xf>
    <xf numFmtId="0" fontId="25" fillId="0" borderId="0" xfId="21" applyFont="1" applyFill="1" applyAlignment="1">
      <alignment horizontal="left" vertical="top" wrapText="1"/>
    </xf>
    <xf numFmtId="0" fontId="28" fillId="0" borderId="0" xfId="20" applyFont="1" applyAlignment="1">
      <alignment horizontal="left" vertical="center"/>
    </xf>
    <xf numFmtId="174" fontId="13" fillId="0" borderId="0" xfId="21" applyNumberFormat="1" applyFont="1" applyAlignment="1">
      <alignment horizontal="left" vertical="center"/>
    </xf>
    <xf numFmtId="0" fontId="6" fillId="0" borderId="0" xfId="21" applyFill="1" applyBorder="1" applyAlignment="1">
      <alignment horizontal="center"/>
    </xf>
    <xf numFmtId="0" fontId="6" fillId="0" borderId="72" xfId="21" applyFill="1" applyBorder="1" applyAlignment="1">
      <alignment horizontal="center" vertical="center"/>
    </xf>
    <xf numFmtId="0" fontId="6" fillId="0" borderId="11" xfId="21" applyFill="1" applyBorder="1" applyAlignment="1">
      <alignment horizontal="center" vertical="center"/>
    </xf>
    <xf numFmtId="0" fontId="6" fillId="0" borderId="25" xfId="21" applyFill="1" applyBorder="1" applyAlignment="1">
      <alignment horizontal="center" vertical="center"/>
    </xf>
    <xf numFmtId="0" fontId="6" fillId="0" borderId="0" xfId="21" applyFill="1" applyAlignment="1">
      <alignment horizontal="justify" vertical="top" wrapText="1"/>
    </xf>
    <xf numFmtId="0" fontId="6" fillId="0" borderId="0" xfId="21" applyFill="1" applyAlignment="1">
      <alignment horizontal="left" vertical="top" wrapText="1"/>
    </xf>
    <xf numFmtId="0" fontId="23" fillId="0" borderId="47" xfId="20" applyFont="1" applyFill="1" applyBorder="1" applyAlignment="1">
      <alignment horizontal="center" vertical="center" wrapText="1"/>
    </xf>
    <xf numFmtId="0" fontId="23" fillId="0" borderId="51" xfId="20" applyFont="1" applyFill="1" applyBorder="1" applyAlignment="1">
      <alignment horizontal="center" vertical="center" wrapText="1"/>
    </xf>
    <xf numFmtId="0" fontId="23" fillId="0" borderId="71" xfId="20" applyFont="1" applyFill="1" applyBorder="1" applyAlignment="1">
      <alignment horizontal="center" vertical="center" wrapText="1"/>
    </xf>
    <xf numFmtId="0" fontId="13" fillId="0" borderId="20" xfId="20" applyFont="1" applyFill="1" applyBorder="1" applyAlignment="1">
      <alignment horizontal="left" vertical="top" wrapText="1"/>
    </xf>
    <xf numFmtId="0" fontId="13" fillId="0" borderId="11" xfId="20" applyFont="1" applyFill="1" applyBorder="1" applyAlignment="1">
      <alignment horizontal="left" vertical="top" wrapText="1"/>
    </xf>
    <xf numFmtId="0" fontId="13" fillId="0" borderId="25" xfId="20" applyFont="1" applyFill="1" applyBorder="1" applyAlignment="1">
      <alignment horizontal="left" vertical="top" wrapText="1"/>
    </xf>
    <xf numFmtId="0" fontId="25" fillId="0" borderId="0" xfId="21" applyFont="1" applyFill="1" applyBorder="1" applyAlignment="1">
      <alignment horizontal="left" vertical="top" wrapText="1"/>
    </xf>
    <xf numFmtId="0" fontId="13" fillId="0" borderId="24" xfId="19" applyFont="1" applyBorder="1" applyAlignment="1">
      <alignment horizontal="left" vertical="top" wrapText="1"/>
    </xf>
    <xf numFmtId="0" fontId="13" fillId="0" borderId="0" xfId="19" applyFont="1" applyBorder="1" applyAlignment="1">
      <alignment horizontal="left" vertical="top" wrapText="1"/>
    </xf>
    <xf numFmtId="0" fontId="59" fillId="0" borderId="16" xfId="19" applyFont="1" applyBorder="1" applyAlignment="1">
      <alignment horizontal="left" vertical="center" wrapText="1"/>
    </xf>
    <xf numFmtId="0" fontId="59" fillId="0" borderId="13" xfId="19" applyFont="1" applyBorder="1" applyAlignment="1">
      <alignment horizontal="left" vertical="center" wrapText="1"/>
    </xf>
    <xf numFmtId="0" fontId="59" fillId="0" borderId="14" xfId="19" applyFont="1" applyBorder="1" applyAlignment="1">
      <alignment horizontal="left" vertical="center" wrapText="1"/>
    </xf>
    <xf numFmtId="197" fontId="59" fillId="0" borderId="16" xfId="19" applyNumberFormat="1" applyFont="1" applyBorder="1" applyAlignment="1">
      <alignment horizontal="left" vertical="center" wrapText="1"/>
    </xf>
    <xf numFmtId="197" fontId="59" fillId="0" borderId="13" xfId="19" applyNumberFormat="1" applyFont="1" applyBorder="1" applyAlignment="1">
      <alignment horizontal="left" vertical="center" wrapText="1"/>
    </xf>
    <xf numFmtId="197" fontId="59" fillId="0" borderId="14" xfId="19" applyNumberFormat="1" applyFont="1" applyBorder="1" applyAlignment="1">
      <alignment horizontal="left" vertical="center" wrapText="1"/>
    </xf>
    <xf numFmtId="0" fontId="59" fillId="0" borderId="16" xfId="19" applyFont="1" applyBorder="1" applyAlignment="1">
      <alignment horizontal="left" vertical="top" wrapText="1"/>
    </xf>
    <xf numFmtId="0" fontId="59" fillId="0" borderId="13" xfId="19" applyFont="1" applyBorder="1" applyAlignment="1">
      <alignment horizontal="left" vertical="top" wrapText="1"/>
    </xf>
    <xf numFmtId="0" fontId="59" fillId="0" borderId="14" xfId="19" applyFont="1" applyBorder="1" applyAlignment="1">
      <alignment horizontal="left" vertical="top" wrapText="1"/>
    </xf>
    <xf numFmtId="0" fontId="23" fillId="0" borderId="51" xfId="19" applyFont="1" applyFill="1" applyBorder="1" applyAlignment="1">
      <alignment vertical="top" wrapText="1"/>
    </xf>
    <xf numFmtId="0" fontId="23" fillId="0" borderId="27" xfId="19" applyFont="1" applyFill="1" applyBorder="1" applyAlignment="1">
      <alignment vertical="top" wrapText="1"/>
    </xf>
    <xf numFmtId="0" fontId="23" fillId="0" borderId="36" xfId="19" applyFont="1" applyFill="1" applyBorder="1" applyAlignment="1">
      <alignment horizontal="left" vertical="top" wrapText="1"/>
    </xf>
    <xf numFmtId="0" fontId="23" fillId="0" borderId="50" xfId="19" applyFont="1" applyFill="1" applyBorder="1" applyAlignment="1">
      <alignment horizontal="left" vertical="top" wrapText="1"/>
    </xf>
    <xf numFmtId="0" fontId="23" fillId="0" borderId="51" xfId="19" applyFont="1" applyBorder="1" applyAlignment="1">
      <alignment horizontal="left" vertical="top" wrapText="1"/>
    </xf>
    <xf numFmtId="0" fontId="23" fillId="0" borderId="27" xfId="19" applyFont="1" applyBorder="1" applyAlignment="1">
      <alignment horizontal="left" vertical="top" wrapText="1"/>
    </xf>
    <xf numFmtId="0" fontId="23" fillId="0" borderId="68" xfId="19" applyFont="1" applyFill="1" applyBorder="1" applyAlignment="1">
      <alignment horizontal="center" vertical="top" wrapText="1"/>
    </xf>
    <xf numFmtId="0" fontId="23" fillId="0" borderId="70" xfId="19" applyFont="1" applyFill="1" applyBorder="1" applyAlignment="1">
      <alignment horizontal="center" vertical="top" wrapText="1"/>
    </xf>
    <xf numFmtId="0" fontId="23" fillId="0" borderId="0" xfId="19" applyFont="1" applyAlignment="1">
      <alignment horizontal="left" vertical="top" wrapText="1"/>
    </xf>
    <xf numFmtId="0" fontId="23" fillId="0" borderId="47" xfId="19" applyFont="1" applyBorder="1" applyAlignment="1">
      <alignment horizontal="center" vertical="top" wrapText="1"/>
    </xf>
    <xf numFmtId="0" fontId="23" fillId="0" borderId="45" xfId="19" applyFont="1" applyBorder="1" applyAlignment="1">
      <alignment horizontal="center" vertical="top" wrapText="1"/>
    </xf>
    <xf numFmtId="0" fontId="23" fillId="0" borderId="53" xfId="19" applyFont="1" applyFill="1" applyBorder="1" applyAlignment="1">
      <alignment horizontal="center" vertical="top" wrapText="1"/>
    </xf>
    <xf numFmtId="0" fontId="23" fillId="0" borderId="41" xfId="19" applyFont="1" applyFill="1" applyBorder="1" applyAlignment="1">
      <alignment horizontal="center" vertical="top" wrapText="1"/>
    </xf>
    <xf numFmtId="0" fontId="23" fillId="0" borderId="67" xfId="19" applyFont="1" applyBorder="1" applyAlignment="1">
      <alignment horizontal="left" vertical="top" wrapText="1"/>
    </xf>
    <xf numFmtId="0" fontId="23" fillId="0" borderId="69" xfId="19" applyFont="1" applyBorder="1" applyAlignment="1">
      <alignment horizontal="left" vertical="top" wrapText="1"/>
    </xf>
    <xf numFmtId="0" fontId="23" fillId="0" borderId="35" xfId="19" applyFont="1" applyFill="1" applyBorder="1" applyAlignment="1">
      <alignment horizontal="center" vertical="top" wrapText="1"/>
    </xf>
    <xf numFmtId="0" fontId="23" fillId="0" borderId="49" xfId="19" applyFont="1" applyFill="1" applyBorder="1" applyAlignment="1">
      <alignment horizontal="center" vertical="top" wrapText="1"/>
    </xf>
    <xf numFmtId="183" fontId="13" fillId="0" borderId="16" xfId="19" applyNumberFormat="1" applyFont="1" applyBorder="1" applyAlignment="1">
      <alignment horizontal="right" vertical="center"/>
    </xf>
    <xf numFmtId="183" fontId="13" fillId="0" borderId="14" xfId="19" applyNumberFormat="1" applyFont="1" applyBorder="1" applyAlignment="1">
      <alignment horizontal="right" vertical="center"/>
    </xf>
    <xf numFmtId="0" fontId="48" fillId="0" borderId="19" xfId="0" applyFont="1" applyBorder="1" applyAlignment="1">
      <alignment horizontal="center" vertical="top" wrapText="1"/>
    </xf>
    <xf numFmtId="0" fontId="60" fillId="0" borderId="19" xfId="0" applyFont="1" applyBorder="1" applyAlignment="1">
      <alignment horizontal="center" vertical="center" wrapText="1"/>
    </xf>
    <xf numFmtId="174" fontId="59" fillId="0" borderId="0" xfId="21" applyNumberFormat="1" applyFont="1" applyAlignment="1">
      <alignment horizontal="left"/>
    </xf>
    <xf numFmtId="0" fontId="64" fillId="0" borderId="0" xfId="0" applyFont="1" applyAlignment="1">
      <alignment horizontal="left" vertical="top" wrapText="1"/>
    </xf>
    <xf numFmtId="0" fontId="48" fillId="0" borderId="21" xfId="0" applyFont="1" applyBorder="1" applyAlignment="1">
      <alignment horizontal="center" vertical="top" wrapText="1"/>
    </xf>
    <xf numFmtId="0" fontId="48" fillId="0" borderId="10" xfId="0" applyFont="1" applyBorder="1" applyAlignment="1">
      <alignment horizontal="center" vertical="top" wrapText="1"/>
    </xf>
    <xf numFmtId="0" fontId="34"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0" xfId="0" applyFont="1" applyBorder="1" applyAlignment="1">
      <alignment horizontal="center" vertical="center" wrapText="1"/>
    </xf>
    <xf numFmtId="0" fontId="28" fillId="0" borderId="0" xfId="0" applyFont="1" applyAlignment="1">
      <alignment horizontal="left" vertical="top" wrapText="1"/>
    </xf>
    <xf numFmtId="0" fontId="0" fillId="0" borderId="15" xfId="0" applyBorder="1" applyAlignment="1">
      <alignment horizontal="left" vertical="center"/>
    </xf>
    <xf numFmtId="0" fontId="0" fillId="0" borderId="18" xfId="0" applyBorder="1" applyAlignment="1">
      <alignment horizontal="left" vertical="center"/>
    </xf>
    <xf numFmtId="0" fontId="28" fillId="0" borderId="0" xfId="0" applyFont="1" applyAlignment="1">
      <alignment horizontal="left"/>
    </xf>
    <xf numFmtId="202" fontId="1" fillId="0" borderId="0" xfId="20" applyNumberFormat="1" applyFont="1" applyFill="1" applyBorder="1" applyAlignment="1">
      <alignment horizontal="left" vertical="center"/>
    </xf>
    <xf numFmtId="203" fontId="1" fillId="0" borderId="0" xfId="20" applyNumberFormat="1" applyFont="1" applyFill="1" applyBorder="1" applyAlignment="1">
      <alignment horizontal="left" vertical="center"/>
    </xf>
    <xf numFmtId="204" fontId="1" fillId="0" borderId="0" xfId="20" applyNumberFormat="1" applyFont="1" applyFill="1" applyBorder="1" applyAlignment="1">
      <alignment horizontal="left" vertical="center"/>
    </xf>
    <xf numFmtId="206" fontId="1" fillId="0" borderId="0" xfId="20" applyNumberFormat="1" applyFont="1" applyFill="1" applyBorder="1" applyAlignment="1">
      <alignment horizontal="left" vertical="center"/>
    </xf>
    <xf numFmtId="0" fontId="6" fillId="0" borderId="0" xfId="0" applyFont="1" applyBorder="1" applyAlignment="1">
      <alignment horizontal="left" vertical="center"/>
    </xf>
    <xf numFmtId="205" fontId="1" fillId="0" borderId="0" xfId="20" applyNumberFormat="1" applyFont="1" applyFill="1" applyBorder="1" applyAlignment="1">
      <alignment horizontal="left" vertical="center"/>
    </xf>
    <xf numFmtId="0" fontId="6" fillId="0" borderId="0" xfId="0" applyFont="1" applyBorder="1" applyAlignment="1">
      <alignment horizontal="left" vertical="top" wrapText="1"/>
    </xf>
    <xf numFmtId="0" fontId="49" fillId="0" borderId="39" xfId="0" applyFont="1" applyBorder="1" applyAlignment="1">
      <alignment horizontal="center" vertical="center"/>
    </xf>
    <xf numFmtId="0" fontId="49" fillId="0" borderId="41" xfId="0" applyFont="1" applyBorder="1" applyAlignment="1">
      <alignment horizontal="center" vertical="center"/>
    </xf>
    <xf numFmtId="0" fontId="55" fillId="0" borderId="0" xfId="0" applyFont="1" applyAlignment="1">
      <alignment horizontal="left" vertical="center" wrapText="1"/>
    </xf>
    <xf numFmtId="0" fontId="63" fillId="0" borderId="19" xfId="0" applyFont="1" applyBorder="1" applyAlignment="1">
      <alignment horizontal="center"/>
    </xf>
    <xf numFmtId="0" fontId="13" fillId="0" borderId="64" xfId="0" applyFont="1" applyBorder="1" applyAlignment="1">
      <alignment horizontal="left" vertical="top" wrapText="1"/>
    </xf>
    <xf numFmtId="0" fontId="13" fillId="0" borderId="65" xfId="0" applyFont="1" applyBorder="1" applyAlignment="1">
      <alignment horizontal="left" vertical="top" wrapText="1"/>
    </xf>
    <xf numFmtId="0" fontId="13" fillId="0" borderId="66" xfId="0" applyFont="1" applyBorder="1" applyAlignment="1">
      <alignment horizontal="left" vertical="top" wrapText="1"/>
    </xf>
    <xf numFmtId="0" fontId="13" fillId="0" borderId="23" xfId="0" applyFont="1" applyBorder="1" applyAlignment="1">
      <alignment horizontal="left" vertical="top" wrapText="1"/>
    </xf>
    <xf numFmtId="0" fontId="13" fillId="0" borderId="61" xfId="0" applyFont="1" applyBorder="1" applyAlignment="1">
      <alignment horizontal="left" vertical="top" wrapText="1"/>
    </xf>
    <xf numFmtId="0" fontId="13" fillId="0" borderId="62" xfId="0" applyFont="1" applyBorder="1" applyAlignment="1">
      <alignment horizontal="left" vertical="top" wrapText="1"/>
    </xf>
  </cellXfs>
  <cellStyles count="31">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Dezimal_Mittelantrag 2011_Muster" xfId="9" xr:uid="{00000000-0005-0000-0000-000008000000}"/>
    <cellStyle name="Eingabe" xfId="10" builtinId="20" customBuiltin="1"/>
    <cellStyle name="Ergebnis" xfId="11" builtinId="25" customBuiltin="1"/>
    <cellStyle name="Erklärender Text" xfId="12" builtinId="53" customBuiltin="1"/>
    <cellStyle name="Euro" xfId="13" xr:uid="{00000000-0005-0000-0000-00000C000000}"/>
    <cellStyle name="Gut" xfId="14" builtinId="26" customBuiltin="1"/>
    <cellStyle name="Link" xfId="15" builtinId="8"/>
    <cellStyle name="Neutral" xfId="16" builtinId="28" customBuiltin="1"/>
    <cellStyle name="Notiz" xfId="17" builtinId="10" customBuiltin="1"/>
    <cellStyle name="Prozent" xfId="30" builtinId="5"/>
    <cellStyle name="Schlecht" xfId="18" builtinId="27" customBuiltin="1"/>
    <cellStyle name="Standard" xfId="0" builtinId="0"/>
    <cellStyle name="Standard 2" xfId="19" xr:uid="{00000000-0005-0000-0000-000014000000}"/>
    <cellStyle name="Standard_1522 Anlage 1.2_ 15.10.2012" xfId="20" xr:uid="{00000000-0005-0000-0000-000015000000}"/>
    <cellStyle name="Standard_Mittelantrag 2011_Muster" xfId="21" xr:uid="{00000000-0005-0000-0000-000016000000}"/>
    <cellStyle name="Überschrift" xfId="22" builtinId="15" customBuiltin="1"/>
    <cellStyle name="Überschrift 1" xfId="23" builtinId="16" customBuiltin="1"/>
    <cellStyle name="Überschrift 2" xfId="24" builtinId="17" customBuiltin="1"/>
    <cellStyle name="Überschrift 3" xfId="25" builtinId="18" customBuiltin="1"/>
    <cellStyle name="Überschrift 4" xfId="26" builtinId="19" customBuiltin="1"/>
    <cellStyle name="Verknüpfte Zelle" xfId="27" builtinId="24" customBuiltin="1"/>
    <cellStyle name="Warnender Text" xfId="28" builtinId="11" customBuiltin="1"/>
    <cellStyle name="Zelle überprüfen" xfId="29" builtinId="23" customBuiltin="1"/>
  </cellStyles>
  <dxfs count="0"/>
  <tableStyles count="0" defaultTableStyle="TableStyleMedium9" defaultPivotStyle="PivotStyleLight16"/>
  <colors>
    <mruColors>
      <color rgb="FFFFFFF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7"/>
  <sheetViews>
    <sheetView tabSelected="1" view="pageBreakPreview" zoomScale="80" zoomScaleNormal="80" zoomScaleSheetLayoutView="80" zoomScalePageLayoutView="87" workbookViewId="0">
      <selection activeCell="A19" sqref="A19:C19"/>
    </sheetView>
  </sheetViews>
  <sheetFormatPr baseColWidth="10" defaultColWidth="11.42578125" defaultRowHeight="12.75"/>
  <cols>
    <col min="1" max="1" width="19.5703125" style="2" customWidth="1"/>
    <col min="2" max="2" width="6.5703125" style="2" customWidth="1"/>
    <col min="3" max="3" width="80.7109375" style="2" customWidth="1"/>
    <col min="4" max="4" width="73.85546875" style="2" customWidth="1"/>
    <col min="5" max="16384" width="11.42578125" style="2"/>
  </cols>
  <sheetData>
    <row r="1" spans="1:4" ht="30" customHeight="1">
      <c r="A1" s="352" t="s">
        <v>270</v>
      </c>
      <c r="B1" s="353">
        <v>2026</v>
      </c>
      <c r="C1" s="492" t="s">
        <v>269</v>
      </c>
      <c r="D1" s="492"/>
    </row>
    <row r="2" spans="1:4" ht="20.100000000000001" customHeight="1">
      <c r="A2" s="490" t="s">
        <v>256</v>
      </c>
      <c r="B2" s="490"/>
      <c r="C2" s="221" t="s">
        <v>258</v>
      </c>
      <c r="D2" s="351" t="s">
        <v>275</v>
      </c>
    </row>
    <row r="3" spans="1:4" ht="20.100000000000001" customHeight="1">
      <c r="A3" s="490" t="s">
        <v>255</v>
      </c>
      <c r="B3" s="490"/>
      <c r="C3" s="221" t="s">
        <v>295</v>
      </c>
      <c r="D3" s="351" t="s">
        <v>276</v>
      </c>
    </row>
    <row r="4" spans="1:4" ht="20.100000000000001" customHeight="1">
      <c r="A4" s="490" t="s">
        <v>259</v>
      </c>
      <c r="B4" s="490"/>
      <c r="C4" s="221" t="s">
        <v>294</v>
      </c>
      <c r="D4" s="351" t="s">
        <v>277</v>
      </c>
    </row>
    <row r="5" spans="1:4" ht="20.100000000000001" customHeight="1">
      <c r="A5" s="490" t="s">
        <v>272</v>
      </c>
      <c r="B5" s="490"/>
      <c r="C5" s="221" t="s">
        <v>292</v>
      </c>
      <c r="D5" s="351" t="s">
        <v>278</v>
      </c>
    </row>
    <row r="6" spans="1:4" ht="20.100000000000001" customHeight="1">
      <c r="A6" s="181"/>
      <c r="B6" s="181" t="s">
        <v>274</v>
      </c>
      <c r="C6" s="221" t="s">
        <v>293</v>
      </c>
      <c r="D6" s="351" t="s">
        <v>279</v>
      </c>
    </row>
    <row r="7" spans="1:4" ht="20.100000000000001" customHeight="1">
      <c r="A7" s="491" t="s">
        <v>257</v>
      </c>
      <c r="B7" s="491"/>
      <c r="C7" s="222">
        <f ca="1">TODAY()</f>
        <v>45894</v>
      </c>
      <c r="D7" s="351" t="s">
        <v>288</v>
      </c>
    </row>
    <row r="8" spans="1:4" s="10" customFormat="1" ht="52.5" customHeight="1" thickBot="1">
      <c r="A8" s="480" t="s">
        <v>126</v>
      </c>
      <c r="B8" s="480"/>
      <c r="C8" s="480"/>
    </row>
    <row r="9" spans="1:4" s="10" customFormat="1" ht="27" customHeight="1">
      <c r="A9" s="474" t="s">
        <v>312</v>
      </c>
      <c r="B9" s="475"/>
      <c r="C9" s="476"/>
    </row>
    <row r="10" spans="1:4" s="10" customFormat="1" ht="24" customHeight="1">
      <c r="A10" s="471" t="str">
        <f>'Antragsvolumen Finanzhilfen'!A8</f>
        <v>Antragsvolumen</v>
      </c>
      <c r="B10" s="472"/>
      <c r="C10" s="473"/>
    </row>
    <row r="11" spans="1:4" ht="24" customHeight="1" thickBot="1">
      <c r="A11" s="281" t="str">
        <f>'Angaben Gemeinde - Beauftragte'!A7</f>
        <v>Angaben zur Gemeinde / zum Beauftragten</v>
      </c>
      <c r="B11" s="265"/>
      <c r="C11" s="266"/>
    </row>
    <row r="12" spans="1:4" ht="27" customHeight="1">
      <c r="A12" s="474" t="s">
        <v>273</v>
      </c>
      <c r="B12" s="475"/>
      <c r="C12" s="476"/>
    </row>
    <row r="13" spans="1:4" ht="24" customHeight="1">
      <c r="A13" s="471" t="str">
        <f>'Kurzbericht über Stand der GM'!A7</f>
        <v>Kurzbericht über den Stand der Gesamtmaßnahme (max. 3 Seiten)</v>
      </c>
      <c r="B13" s="472"/>
      <c r="C13" s="473"/>
    </row>
    <row r="14" spans="1:4" ht="24" customHeight="1">
      <c r="A14" s="471" t="str">
        <f>'maßnahmenbezogene Angaben'!A7</f>
        <v>Maßnahmenbezogene Angaben</v>
      </c>
      <c r="B14" s="472"/>
      <c r="C14" s="473"/>
    </row>
    <row r="15" spans="1:4" ht="24" customHeight="1">
      <c r="A15" s="471" t="s">
        <v>319</v>
      </c>
      <c r="B15" s="472"/>
      <c r="C15" s="473"/>
    </row>
    <row r="16" spans="1:4" ht="24" customHeight="1">
      <c r="A16" s="477">
        <f>Programmjahr-1</f>
        <v>2025</v>
      </c>
      <c r="B16" s="478"/>
      <c r="C16" s="479"/>
    </row>
    <row r="17" spans="1:4" ht="24" customHeight="1">
      <c r="A17" s="484" t="s">
        <v>322</v>
      </c>
      <c r="B17" s="485"/>
      <c r="C17" s="486"/>
    </row>
    <row r="18" spans="1:4" ht="24" customHeight="1">
      <c r="A18" s="471" t="s">
        <v>341</v>
      </c>
      <c r="B18" s="472"/>
      <c r="C18" s="473"/>
    </row>
    <row r="19" spans="1:4" ht="24" customHeight="1">
      <c r="A19" s="484" t="s">
        <v>320</v>
      </c>
      <c r="B19" s="485"/>
      <c r="C19" s="486"/>
    </row>
    <row r="20" spans="1:4" ht="24" customHeight="1">
      <c r="A20" s="471" t="s">
        <v>345</v>
      </c>
      <c r="B20" s="472"/>
      <c r="C20" s="473"/>
    </row>
    <row r="21" spans="1:4" ht="24" customHeight="1">
      <c r="A21" s="278" t="s">
        <v>346</v>
      </c>
      <c r="B21" s="279"/>
      <c r="C21" s="280"/>
    </row>
    <row r="22" spans="1:4" ht="24" customHeight="1">
      <c r="A22" s="487" t="s">
        <v>347</v>
      </c>
      <c r="B22" s="488"/>
      <c r="C22" s="489"/>
    </row>
    <row r="23" spans="1:4" ht="24" customHeight="1" thickBot="1">
      <c r="A23" s="471" t="s">
        <v>321</v>
      </c>
      <c r="B23" s="472"/>
      <c r="C23" s="473"/>
    </row>
    <row r="24" spans="1:4" ht="27" customHeight="1">
      <c r="A24" s="274" t="s">
        <v>324</v>
      </c>
      <c r="B24" s="267"/>
      <c r="C24" s="273"/>
    </row>
    <row r="25" spans="1:4" s="122" customFormat="1" ht="24" customHeight="1">
      <c r="A25" s="484" t="s">
        <v>285</v>
      </c>
      <c r="B25" s="485"/>
      <c r="C25" s="486"/>
    </row>
    <row r="26" spans="1:4" s="122" customFormat="1" ht="24" customHeight="1">
      <c r="A26" s="484" t="s">
        <v>284</v>
      </c>
      <c r="B26" s="485"/>
      <c r="C26" s="486"/>
    </row>
    <row r="27" spans="1:4" s="122" customFormat="1" ht="24" customHeight="1">
      <c r="A27" s="268" t="s">
        <v>131</v>
      </c>
      <c r="B27" s="269"/>
      <c r="C27" s="270"/>
    </row>
    <row r="28" spans="1:4" s="122" customFormat="1" ht="24" customHeight="1">
      <c r="A28" s="268" t="s">
        <v>132</v>
      </c>
      <c r="B28" s="269"/>
      <c r="C28" s="270"/>
    </row>
    <row r="29" spans="1:4" ht="24" customHeight="1" thickBot="1">
      <c r="A29" s="481" t="str">
        <f>'Anlage Eckwerte Monitoring'!A7</f>
        <v>Eckwerte des Monitorings Stadtentwicklung</v>
      </c>
      <c r="B29" s="482"/>
      <c r="C29" s="483"/>
    </row>
    <row r="30" spans="1:4" ht="27" customHeight="1">
      <c r="A30" s="274" t="s">
        <v>133</v>
      </c>
      <c r="B30" s="271"/>
      <c r="C30" s="272"/>
    </row>
    <row r="31" spans="1:4" ht="24" customHeight="1">
      <c r="A31" s="471" t="s">
        <v>364</v>
      </c>
      <c r="B31" s="472"/>
      <c r="C31" s="473"/>
      <c r="D31" s="262"/>
    </row>
    <row r="32" spans="1:4" ht="24" customHeight="1">
      <c r="A32" s="278" t="s">
        <v>352</v>
      </c>
      <c r="B32" s="279"/>
      <c r="C32" s="280"/>
      <c r="D32" s="262"/>
    </row>
    <row r="33" spans="1:4" ht="24" customHeight="1">
      <c r="A33" s="278" t="s">
        <v>351</v>
      </c>
      <c r="B33" s="279"/>
      <c r="C33" s="280"/>
      <c r="D33" s="262"/>
    </row>
    <row r="34" spans="1:4" ht="24" customHeight="1">
      <c r="A34" s="471" t="s">
        <v>350</v>
      </c>
      <c r="B34" s="472"/>
      <c r="C34" s="473"/>
    </row>
    <row r="35" spans="1:4" ht="24" customHeight="1">
      <c r="A35" s="471" t="s">
        <v>134</v>
      </c>
      <c r="B35" s="472"/>
      <c r="C35" s="473"/>
    </row>
    <row r="36" spans="1:4" ht="24" customHeight="1" thickBot="1">
      <c r="A36" s="481" t="s">
        <v>261</v>
      </c>
      <c r="B36" s="482"/>
      <c r="C36" s="483"/>
    </row>
    <row r="37" spans="1:4">
      <c r="A37" s="72"/>
    </row>
  </sheetData>
  <mergeCells count="27">
    <mergeCell ref="A3:B3"/>
    <mergeCell ref="A2:B2"/>
    <mergeCell ref="A7:B7"/>
    <mergeCell ref="A4:B4"/>
    <mergeCell ref="C1:D1"/>
    <mergeCell ref="A5:B5"/>
    <mergeCell ref="A8:C8"/>
    <mergeCell ref="A34:C34"/>
    <mergeCell ref="A35:C35"/>
    <mergeCell ref="A36:C36"/>
    <mergeCell ref="A29:C29"/>
    <mergeCell ref="A13:C13"/>
    <mergeCell ref="A14:C14"/>
    <mergeCell ref="A15:C15"/>
    <mergeCell ref="A23:C23"/>
    <mergeCell ref="A17:C17"/>
    <mergeCell ref="A19:C19"/>
    <mergeCell ref="A18:C18"/>
    <mergeCell ref="A20:C20"/>
    <mergeCell ref="A22:C22"/>
    <mergeCell ref="A25:C25"/>
    <mergeCell ref="A26:C26"/>
    <mergeCell ref="A31:C31"/>
    <mergeCell ref="A9:C9"/>
    <mergeCell ref="A12:C12"/>
    <mergeCell ref="A10:C10"/>
    <mergeCell ref="A16:C16"/>
  </mergeCells>
  <dataValidations count="3">
    <dataValidation type="list" allowBlank="1" showInputMessage="1" showErrorMessage="1" promptTitle="bitte Landkreis auswählen" sqref="C5" xr:uid="{00000000-0002-0000-0000-000000000000}">
      <formula1>"Landkreis,kreisfrei,Nordwestmecklenburg,Ludwigslust-Parchim,Rostock,Mecklenburgische seenplatte,Vorpommern-Rügen,Vorpommern-Greifswald"</formula1>
    </dataValidation>
    <dataValidation type="list" allowBlank="1" showInputMessage="1" showErrorMessage="1" promptTitle="Bitte Programm auswählen" prompt="Auswahl eines der drei Städtebauförderprogramme" sqref="C6" xr:uid="{00000000-0002-0000-0000-000001000000}">
      <formula1>"Programm,Lebendige Zentren,Sozialer Zusammenhalt,Wachstum und nachhaltige Erneuerung"</formula1>
    </dataValidation>
    <dataValidation allowBlank="1" showInputMessage="1" showErrorMessage="1" promptTitle="Antragsdatum" sqref="C7" xr:uid="{00000000-0002-0000-0000-000002000000}"/>
  </dataValidations>
  <printOptions horizontalCentered="1"/>
  <pageMargins left="0.78740157480314965" right="0.78740157480314965" top="0.39370078740157483" bottom="0.39370078740157483" header="0.31496062992125984" footer="0"/>
  <pageSetup paperSize="9" scale="80" fitToHeight="0" orientation="portrait"/>
  <headerFooter>
    <oddFooter>&amp;CSeite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6"/>
  <sheetViews>
    <sheetView view="pageBreakPreview" zoomScaleNormal="100" zoomScaleSheetLayoutView="100" zoomScalePageLayoutView="72" workbookViewId="0">
      <selection activeCell="A11" sqref="A11:C11"/>
    </sheetView>
  </sheetViews>
  <sheetFormatPr baseColWidth="10" defaultColWidth="11.42578125" defaultRowHeight="12.75"/>
  <cols>
    <col min="1" max="9" width="11.7109375" style="10" customWidth="1"/>
    <col min="10" max="10" width="2.42578125" style="10" customWidth="1"/>
    <col min="11" max="16384" width="11.42578125" style="10"/>
  </cols>
  <sheetData>
    <row r="1" spans="1:17">
      <c r="A1" s="512">
        <f>Programmjahr</f>
        <v>2026</v>
      </c>
      <c r="B1" s="512"/>
      <c r="C1" s="24"/>
      <c r="D1" s="24"/>
      <c r="E1" s="24"/>
      <c r="F1" s="24"/>
      <c r="G1" s="186"/>
      <c r="H1" s="186"/>
      <c r="I1" s="186"/>
      <c r="K1" s="166"/>
      <c r="L1" s="165"/>
      <c r="M1" s="165"/>
      <c r="N1" s="165"/>
      <c r="O1" s="165"/>
      <c r="P1" s="165"/>
      <c r="Q1" s="165"/>
    </row>
    <row r="2" spans="1:17">
      <c r="A2" s="24" t="s">
        <v>0</v>
      </c>
      <c r="B2" s="24"/>
      <c r="C2" s="24"/>
      <c r="D2" s="24"/>
      <c r="E2" s="24"/>
      <c r="F2" s="24"/>
      <c r="G2" s="24"/>
      <c r="I2" s="28"/>
    </row>
    <row r="3" spans="1:17">
      <c r="A3" s="19" t="str">
        <f>Gemeinde</f>
        <v>Musterstadt</v>
      </c>
      <c r="B3" s="24"/>
      <c r="C3" s="24"/>
      <c r="D3" s="24"/>
      <c r="E3" s="24"/>
      <c r="F3" s="24"/>
      <c r="G3" s="24"/>
      <c r="H3" s="24"/>
      <c r="I3" s="24"/>
    </row>
    <row r="4" spans="1:17">
      <c r="A4" s="19" t="str">
        <f>Gesamtmaßnahme</f>
        <v>Bezeichnung der Gesamtmaßnahme</v>
      </c>
      <c r="B4" s="24"/>
      <c r="C4" s="24"/>
      <c r="D4" s="24"/>
      <c r="E4" s="24"/>
      <c r="F4" s="24"/>
      <c r="G4" s="24"/>
      <c r="H4" s="24"/>
      <c r="I4" s="24"/>
    </row>
    <row r="5" spans="1:17">
      <c r="A5" s="19" t="str">
        <f>Programm</f>
        <v>Programm</v>
      </c>
      <c r="B5" s="24"/>
      <c r="C5" s="24"/>
      <c r="D5" s="24"/>
      <c r="E5" s="24"/>
      <c r="F5" s="24"/>
      <c r="G5" s="24"/>
      <c r="H5" s="24"/>
      <c r="I5" s="24"/>
    </row>
    <row r="6" spans="1:17">
      <c r="A6" s="24"/>
      <c r="B6" s="24"/>
      <c r="C6" s="24"/>
      <c r="D6" s="24"/>
      <c r="E6" s="24"/>
      <c r="F6" s="24"/>
      <c r="G6" s="24"/>
      <c r="H6" s="24"/>
      <c r="I6" s="24"/>
    </row>
    <row r="7" spans="1:17" ht="15.75">
      <c r="A7" s="29" t="s">
        <v>333</v>
      </c>
      <c r="B7" s="8"/>
      <c r="C7" s="8"/>
      <c r="D7" s="8"/>
      <c r="E7" s="8"/>
      <c r="F7" s="32"/>
      <c r="G7" s="32"/>
      <c r="H7" s="38"/>
      <c r="I7" s="38"/>
    </row>
    <row r="8" spans="1:17">
      <c r="A8" s="8" t="s">
        <v>95</v>
      </c>
      <c r="B8" s="8"/>
      <c r="C8" s="8"/>
      <c r="D8" s="8"/>
      <c r="E8" s="8"/>
      <c r="F8" s="32"/>
      <c r="G8" s="32"/>
      <c r="H8" s="38"/>
      <c r="I8" s="38"/>
    </row>
    <row r="9" spans="1:17" ht="13.5" thickBot="1">
      <c r="A9" s="8"/>
      <c r="B9" s="8"/>
      <c r="C9" s="8"/>
      <c r="D9" s="8"/>
      <c r="E9" s="8"/>
      <c r="F9" s="32"/>
      <c r="G9" s="32"/>
      <c r="H9" s="38"/>
      <c r="I9" s="38"/>
    </row>
    <row r="10" spans="1:17" ht="36.6" customHeight="1">
      <c r="A10" s="51" t="s">
        <v>374</v>
      </c>
      <c r="B10" s="50"/>
      <c r="C10" s="39"/>
      <c r="D10" s="566" t="s">
        <v>62</v>
      </c>
      <c r="E10" s="567"/>
      <c r="F10" s="568"/>
      <c r="G10" s="569" t="s">
        <v>63</v>
      </c>
      <c r="H10" s="570"/>
      <c r="I10" s="571"/>
    </row>
    <row r="11" spans="1:17">
      <c r="A11" s="557" t="s">
        <v>58</v>
      </c>
      <c r="B11" s="558"/>
      <c r="C11" s="559"/>
      <c r="D11" s="560"/>
      <c r="E11" s="561"/>
      <c r="F11" s="562"/>
      <c r="G11" s="563"/>
      <c r="H11" s="564"/>
      <c r="I11" s="565"/>
    </row>
    <row r="12" spans="1:17">
      <c r="A12" s="557" t="s">
        <v>59</v>
      </c>
      <c r="B12" s="558"/>
      <c r="C12" s="559"/>
      <c r="D12" s="560"/>
      <c r="E12" s="561"/>
      <c r="F12" s="562"/>
      <c r="G12" s="563"/>
      <c r="H12" s="564"/>
      <c r="I12" s="565"/>
    </row>
    <row r="13" spans="1:17">
      <c r="A13" s="557" t="s">
        <v>60</v>
      </c>
      <c r="B13" s="558"/>
      <c r="C13" s="559"/>
      <c r="D13" s="560"/>
      <c r="E13" s="561"/>
      <c r="F13" s="562"/>
      <c r="G13" s="563"/>
      <c r="H13" s="564"/>
      <c r="I13" s="565"/>
    </row>
    <row r="14" spans="1:17" ht="13.5" thickBot="1">
      <c r="A14" s="550" t="s">
        <v>61</v>
      </c>
      <c r="B14" s="551"/>
      <c r="C14" s="552"/>
      <c r="D14" s="553"/>
      <c r="E14" s="554"/>
      <c r="F14" s="555"/>
      <c r="G14" s="553"/>
      <c r="H14" s="554"/>
      <c r="I14" s="556"/>
    </row>
    <row r="15" spans="1:17">
      <c r="A15" s="53"/>
      <c r="B15" s="53"/>
      <c r="C15" s="53"/>
      <c r="D15" s="49"/>
      <c r="E15" s="49"/>
      <c r="F15" s="49"/>
      <c r="G15" s="49"/>
      <c r="H15" s="49"/>
      <c r="I15" s="49"/>
    </row>
    <row r="16" spans="1:17">
      <c r="A16" s="53"/>
      <c r="B16" s="53"/>
      <c r="C16" s="53"/>
      <c r="D16" s="49"/>
      <c r="E16" s="49"/>
      <c r="F16" s="49"/>
      <c r="G16" s="49"/>
      <c r="H16" s="49"/>
      <c r="I16" s="49"/>
    </row>
  </sheetData>
  <mergeCells count="15">
    <mergeCell ref="A1:B1"/>
    <mergeCell ref="D10:F10"/>
    <mergeCell ref="G10:I10"/>
    <mergeCell ref="A11:C11"/>
    <mergeCell ref="D11:F11"/>
    <mergeCell ref="G11:I11"/>
    <mergeCell ref="A14:C14"/>
    <mergeCell ref="D14:F14"/>
    <mergeCell ref="G14:I14"/>
    <mergeCell ref="A12:C12"/>
    <mergeCell ref="D12:F12"/>
    <mergeCell ref="G12:I12"/>
    <mergeCell ref="A13:C13"/>
    <mergeCell ref="D13:F13"/>
    <mergeCell ref="G13:I13"/>
  </mergeCells>
  <printOptions horizontalCentered="1"/>
  <pageMargins left="0.78740157480314965" right="0.78740157480314965" top="0.39370078740157483" bottom="0.39370078740157483" header="0.51181102362204722" footer="0"/>
  <pageSetup paperSize="9" scale="83" fitToHeight="0" orientation="portrait"/>
  <headerFooter>
    <oddHeader xml:space="preserve">&amp;R
</oddHeader>
    <oddFooter>&amp;CSeite &amp;P von &amp;N</oddFooter>
  </headerFooter>
  <rowBreaks count="2" manualBreakCount="2">
    <brk id="14" max="8" man="1"/>
    <brk id="22"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46"/>
  <sheetViews>
    <sheetView view="pageBreakPreview" zoomScaleNormal="100" zoomScaleSheetLayoutView="100" zoomScalePageLayoutView="80" workbookViewId="0">
      <selection activeCell="C32" sqref="C32"/>
    </sheetView>
  </sheetViews>
  <sheetFormatPr baseColWidth="10" defaultColWidth="11.42578125" defaultRowHeight="12.75"/>
  <cols>
    <col min="1" max="1" width="4.28515625" style="2" customWidth="1"/>
    <col min="2" max="2" width="42.5703125" style="2" customWidth="1"/>
    <col min="3" max="3" width="16.7109375" style="2" customWidth="1"/>
    <col min="4" max="4" width="4.140625" style="2" customWidth="1"/>
    <col min="5" max="5" width="16.7109375" style="2" customWidth="1"/>
    <col min="6" max="16384" width="11.42578125" style="2"/>
  </cols>
  <sheetData>
    <row r="1" spans="1:5">
      <c r="A1" s="572">
        <f>Programmjahr</f>
        <v>2026</v>
      </c>
      <c r="B1" s="572"/>
      <c r="C1" s="19"/>
      <c r="D1" s="264"/>
      <c r="E1" s="264"/>
    </row>
    <row r="2" spans="1:5">
      <c r="A2" s="178" t="s">
        <v>0</v>
      </c>
      <c r="B2" s="19"/>
      <c r="C2" s="19"/>
      <c r="D2" s="160"/>
      <c r="E2" s="160"/>
    </row>
    <row r="3" spans="1:5">
      <c r="A3" s="178" t="str">
        <f>Gemeinde</f>
        <v>Musterstadt</v>
      </c>
      <c r="B3" s="19"/>
      <c r="C3" s="19"/>
      <c r="D3" s="19"/>
      <c r="E3" s="19"/>
    </row>
    <row r="4" spans="1:5">
      <c r="A4" s="178" t="str">
        <f>Gesamtmaßnahme</f>
        <v>Bezeichnung der Gesamtmaßnahme</v>
      </c>
      <c r="B4" s="19"/>
      <c r="C4" s="19"/>
      <c r="D4" s="19"/>
      <c r="E4" s="19"/>
    </row>
    <row r="5" spans="1:5">
      <c r="A5" s="178" t="str">
        <f>Programm</f>
        <v>Programm</v>
      </c>
      <c r="B5" s="19"/>
      <c r="C5" s="19"/>
      <c r="D5" s="19"/>
      <c r="E5" s="19"/>
    </row>
    <row r="6" spans="1:5">
      <c r="A6" s="4"/>
      <c r="B6" s="4"/>
      <c r="C6" s="4"/>
      <c r="D6" s="4"/>
      <c r="E6" s="19"/>
    </row>
    <row r="7" spans="1:5" ht="15.75">
      <c r="A7" s="573" t="s">
        <v>439</v>
      </c>
      <c r="B7" s="573"/>
      <c r="C7" s="573"/>
      <c r="D7" s="573"/>
      <c r="E7" s="573"/>
    </row>
    <row r="8" spans="1:5" ht="15.75">
      <c r="A8" s="27"/>
      <c r="B8" s="4"/>
      <c r="C8" s="4"/>
      <c r="D8" s="4"/>
      <c r="E8" s="19"/>
    </row>
    <row r="9" spans="1:5">
      <c r="A9" s="3" t="s">
        <v>90</v>
      </c>
      <c r="B9" s="4"/>
      <c r="C9" s="4"/>
      <c r="D9" s="4"/>
      <c r="E9" s="19"/>
    </row>
    <row r="10" spans="1:5">
      <c r="A10" s="4"/>
      <c r="B10" s="4"/>
      <c r="C10" s="4"/>
      <c r="D10" s="4"/>
      <c r="E10" s="19"/>
    </row>
    <row r="11" spans="1:5" ht="16.5">
      <c r="A11" s="179" t="s">
        <v>46</v>
      </c>
      <c r="B11" s="397" t="s">
        <v>395</v>
      </c>
      <c r="C11" s="11" t="s">
        <v>16</v>
      </c>
      <c r="D11" s="4"/>
      <c r="E11" s="11" t="s">
        <v>17</v>
      </c>
    </row>
    <row r="12" spans="1:5" ht="16.5">
      <c r="A12" s="180"/>
      <c r="B12" s="397" t="s">
        <v>47</v>
      </c>
      <c r="C12" s="11" t="s">
        <v>18</v>
      </c>
      <c r="D12" s="4"/>
      <c r="E12" s="11" t="s">
        <v>18</v>
      </c>
    </row>
    <row r="13" spans="1:5" ht="16.5">
      <c r="A13" s="180"/>
      <c r="B13" s="397" t="s">
        <v>394</v>
      </c>
      <c r="C13" s="11"/>
      <c r="D13" s="4"/>
      <c r="E13" s="11"/>
    </row>
    <row r="14" spans="1:5" ht="16.5">
      <c r="A14" s="180"/>
      <c r="B14" s="397" t="s">
        <v>393</v>
      </c>
      <c r="C14" s="11"/>
      <c r="D14" s="4"/>
      <c r="E14" s="11"/>
    </row>
    <row r="15" spans="1:5" ht="16.5">
      <c r="A15" s="180"/>
      <c r="B15" s="397"/>
      <c r="C15" s="11" t="s">
        <v>204</v>
      </c>
      <c r="D15" s="4"/>
      <c r="E15" s="11"/>
    </row>
    <row r="16" spans="1:5" ht="33">
      <c r="A16" s="121"/>
      <c r="B16" s="462" t="s">
        <v>402</v>
      </c>
      <c r="C16" s="21"/>
      <c r="D16" s="4"/>
      <c r="E16" s="22"/>
    </row>
    <row r="17" spans="1:5" ht="16.5">
      <c r="A17" s="121"/>
      <c r="B17" s="398"/>
      <c r="C17" s="22"/>
      <c r="D17" s="4"/>
      <c r="E17" s="22"/>
    </row>
    <row r="18" spans="1:5" ht="16.5">
      <c r="A18" s="180" t="s">
        <v>48</v>
      </c>
      <c r="B18" s="397" t="s">
        <v>396</v>
      </c>
      <c r="C18" s="121" t="s">
        <v>400</v>
      </c>
      <c r="D18" s="4"/>
      <c r="E18" s="121" t="s">
        <v>401</v>
      </c>
    </row>
    <row r="19" spans="1:5" ht="16.5">
      <c r="A19" s="121"/>
      <c r="B19" s="399" t="s">
        <v>28</v>
      </c>
      <c r="C19" s="294"/>
      <c r="D19" s="5"/>
      <c r="E19" s="294"/>
    </row>
    <row r="20" spans="1:5" ht="16.5">
      <c r="A20" s="123"/>
      <c r="B20" s="399" t="s">
        <v>397</v>
      </c>
      <c r="C20" s="294"/>
      <c r="D20" s="5"/>
      <c r="E20" s="294"/>
    </row>
    <row r="21" spans="1:5" ht="16.5">
      <c r="A21" s="123"/>
      <c r="B21" s="399" t="s">
        <v>398</v>
      </c>
      <c r="C21" s="294"/>
      <c r="D21" s="5"/>
      <c r="E21" s="294"/>
    </row>
    <row r="22" spans="1:5" ht="16.5">
      <c r="A22" s="123"/>
      <c r="B22" s="399" t="s">
        <v>375</v>
      </c>
      <c r="C22" s="294"/>
      <c r="D22" s="5"/>
      <c r="E22" s="294"/>
    </row>
    <row r="23" spans="1:5" ht="16.5">
      <c r="A23" s="123"/>
      <c r="B23" s="399" t="s">
        <v>399</v>
      </c>
      <c r="C23" s="294"/>
      <c r="D23" s="5"/>
      <c r="E23" s="294"/>
    </row>
    <row r="24" spans="1:5" ht="16.5">
      <c r="A24" s="123"/>
      <c r="B24" s="399" t="s">
        <v>26</v>
      </c>
      <c r="C24" s="294"/>
      <c r="D24" s="5"/>
      <c r="E24" s="294"/>
    </row>
    <row r="25" spans="1:5" ht="16.5">
      <c r="A25" s="180"/>
      <c r="B25" s="397"/>
      <c r="C25" s="4"/>
      <c r="D25" s="4"/>
      <c r="E25" s="4"/>
    </row>
    <row r="26" spans="1:5" ht="16.5">
      <c r="A26" s="121"/>
      <c r="B26" s="399"/>
      <c r="C26" s="5"/>
      <c r="D26" s="4"/>
      <c r="E26" s="5"/>
    </row>
    <row r="27" spans="1:5" ht="16.5">
      <c r="A27" s="180" t="s">
        <v>49</v>
      </c>
      <c r="B27" s="463" t="s">
        <v>438</v>
      </c>
      <c r="C27" s="11" t="s">
        <v>19</v>
      </c>
      <c r="D27" s="4"/>
      <c r="E27" s="11" t="s">
        <v>20</v>
      </c>
    </row>
    <row r="28" spans="1:5" ht="16.5">
      <c r="A28" s="121"/>
      <c r="B28" s="399" t="s">
        <v>21</v>
      </c>
      <c r="C28" s="294"/>
      <c r="D28" s="4"/>
      <c r="E28" s="294"/>
    </row>
    <row r="29" spans="1:5" ht="16.5">
      <c r="A29" s="121"/>
      <c r="B29" s="398" t="s">
        <v>22</v>
      </c>
      <c r="C29" s="294"/>
      <c r="D29" s="4"/>
      <c r="E29" s="294"/>
    </row>
    <row r="30" spans="1:5" ht="16.5">
      <c r="A30" s="121"/>
      <c r="B30" s="399" t="s">
        <v>23</v>
      </c>
      <c r="C30" s="294"/>
      <c r="D30" s="4"/>
      <c r="E30" s="294"/>
    </row>
    <row r="31" spans="1:5" ht="16.5">
      <c r="A31" s="121"/>
      <c r="B31" s="398"/>
      <c r="C31" s="4"/>
      <c r="D31" s="4"/>
      <c r="E31" s="4"/>
    </row>
    <row r="32" spans="1:5" ht="16.5">
      <c r="A32" s="121"/>
      <c r="B32" s="398"/>
      <c r="C32" s="4"/>
      <c r="D32" s="4"/>
      <c r="E32" s="4"/>
    </row>
    <row r="33" spans="1:5" ht="16.5">
      <c r="A33" s="179" t="s">
        <v>50</v>
      </c>
      <c r="B33" s="397" t="s">
        <v>25</v>
      </c>
      <c r="C33" s="121" t="s">
        <v>400</v>
      </c>
      <c r="D33" s="4"/>
      <c r="E33" s="121" t="s">
        <v>401</v>
      </c>
    </row>
    <row r="34" spans="1:5" ht="16.5">
      <c r="A34" s="121"/>
      <c r="B34" s="399" t="s">
        <v>403</v>
      </c>
      <c r="C34" s="400"/>
      <c r="D34" s="20"/>
      <c r="E34" s="400"/>
    </row>
    <row r="35" spans="1:5" ht="16.5">
      <c r="A35" s="121"/>
      <c r="B35" s="399" t="s">
        <v>404</v>
      </c>
      <c r="C35" s="400"/>
      <c r="D35" s="20"/>
      <c r="E35" s="400"/>
    </row>
    <row r="36" spans="1:5" ht="16.5">
      <c r="A36" s="121"/>
      <c r="B36" s="399" t="s">
        <v>405</v>
      </c>
      <c r="C36" s="400"/>
      <c r="D36" s="20"/>
      <c r="E36" s="400"/>
    </row>
    <row r="37" spans="1:5" ht="16.5">
      <c r="A37" s="121"/>
      <c r="B37" s="399" t="s">
        <v>27</v>
      </c>
      <c r="C37" s="400"/>
      <c r="D37" s="20"/>
      <c r="E37" s="400"/>
    </row>
    <row r="38" spans="1:5" ht="16.5">
      <c r="A38" s="121"/>
      <c r="B38" s="398"/>
      <c r="C38" s="4"/>
      <c r="D38" s="4"/>
      <c r="E38" s="24"/>
    </row>
    <row r="39" spans="1:5" ht="16.5">
      <c r="A39" s="180" t="s">
        <v>51</v>
      </c>
      <c r="B39" s="397" t="s">
        <v>65</v>
      </c>
      <c r="C39" s="11" t="s">
        <v>19</v>
      </c>
      <c r="D39" s="4"/>
      <c r="E39" s="11" t="s">
        <v>20</v>
      </c>
    </row>
    <row r="40" spans="1:5" ht="16.5">
      <c r="A40" s="121"/>
      <c r="B40" s="399" t="s">
        <v>21</v>
      </c>
      <c r="C40" s="294"/>
      <c r="D40" s="4"/>
      <c r="E40" s="294"/>
    </row>
    <row r="41" spans="1:5" ht="16.5">
      <c r="A41" s="121"/>
      <c r="B41" s="398" t="s">
        <v>22</v>
      </c>
      <c r="C41" s="294"/>
      <c r="D41" s="4"/>
      <c r="E41" s="294"/>
    </row>
    <row r="42" spans="1:5" ht="16.5">
      <c r="A42" s="121"/>
      <c r="B42" s="399" t="s">
        <v>23</v>
      </c>
      <c r="C42" s="294"/>
      <c r="D42" s="4"/>
      <c r="E42" s="294"/>
    </row>
    <row r="43" spans="1:5" ht="16.5">
      <c r="A43" s="4"/>
      <c r="B43" s="398"/>
      <c r="C43" s="4"/>
      <c r="D43" s="4"/>
      <c r="E43" s="4"/>
    </row>
    <row r="44" spans="1:5" ht="16.5">
      <c r="A44" s="4"/>
      <c r="B44" s="398" t="s">
        <v>24</v>
      </c>
      <c r="C44" s="164"/>
      <c r="D44" s="9"/>
      <c r="E44" s="164"/>
    </row>
    <row r="45" spans="1:5" ht="16.5">
      <c r="A45" s="4"/>
      <c r="B45" s="398"/>
      <c r="C45" s="4"/>
      <c r="D45" s="4"/>
      <c r="E45" s="4"/>
    </row>
    <row r="46" spans="1:5">
      <c r="A46" s="25" t="s">
        <v>66</v>
      </c>
      <c r="B46" s="19"/>
      <c r="C46" s="19"/>
      <c r="D46" s="19"/>
      <c r="E46" s="19"/>
    </row>
  </sheetData>
  <mergeCells count="2">
    <mergeCell ref="A1:B1"/>
    <mergeCell ref="A7:E7"/>
  </mergeCells>
  <printOptions horizontalCentered="1"/>
  <pageMargins left="0.78740157480314965" right="0.78740157480314965" top="0.39370078740157483" bottom="0.39370078740157483" header="0.51181102362204722" footer="0"/>
  <pageSetup paperSize="9" orientation="portrait"/>
  <headerFooter>
    <oddFooter xml:space="preserve">&amp;CSeite &amp;P von &amp;N
</oddFooter>
  </headerFooter>
  <rowBreaks count="1" manualBreakCount="1">
    <brk id="49"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72"/>
  <sheetViews>
    <sheetView view="pageBreakPreview" zoomScale="90" zoomScaleNormal="100" zoomScaleSheetLayoutView="90" zoomScalePageLayoutView="80" workbookViewId="0">
      <selection activeCell="B9" sqref="B9"/>
    </sheetView>
  </sheetViews>
  <sheetFormatPr baseColWidth="10" defaultRowHeight="12.75"/>
  <cols>
    <col min="1" max="1" width="36.5703125" customWidth="1"/>
    <col min="2" max="3" width="32.5703125" customWidth="1"/>
  </cols>
  <sheetData>
    <row r="1" spans="1:3" s="10" customFormat="1">
      <c r="A1" s="177">
        <f>Programmjahr</f>
        <v>2026</v>
      </c>
      <c r="B1" s="24"/>
      <c r="C1" s="24"/>
    </row>
    <row r="2" spans="1:3" s="10" customFormat="1">
      <c r="A2" s="1" t="s">
        <v>0</v>
      </c>
      <c r="B2" s="24"/>
      <c r="C2" s="24"/>
    </row>
    <row r="3" spans="1:3" s="10" customFormat="1">
      <c r="A3" s="184" t="str">
        <f>Gemeinde</f>
        <v>Musterstadt</v>
      </c>
      <c r="B3" s="24"/>
      <c r="C3" s="24"/>
    </row>
    <row r="4" spans="1:3" s="10" customFormat="1">
      <c r="A4" s="184" t="str">
        <f>Gesamtmaßnahme</f>
        <v>Bezeichnung der Gesamtmaßnahme</v>
      </c>
      <c r="B4" s="24"/>
      <c r="C4" s="24"/>
    </row>
    <row r="5" spans="1:3" s="10" customFormat="1">
      <c r="A5" s="24" t="str">
        <f>Programm</f>
        <v>Programm</v>
      </c>
      <c r="B5" s="24"/>
      <c r="C5" s="24"/>
    </row>
    <row r="6" spans="1:3" s="10" customFormat="1">
      <c r="A6" s="9"/>
      <c r="B6" s="9"/>
      <c r="C6" s="9"/>
    </row>
    <row r="7" spans="1:3" s="10" customFormat="1" ht="15.75">
      <c r="A7" s="575" t="s">
        <v>128</v>
      </c>
      <c r="B7" s="575"/>
      <c r="C7" s="575"/>
    </row>
    <row r="8" spans="1:3" s="10" customFormat="1">
      <c r="A8" s="9"/>
      <c r="B8" s="9"/>
      <c r="C8" s="20"/>
    </row>
    <row r="9" spans="1:3" s="10" customFormat="1" ht="63.75">
      <c r="A9" s="349" t="s">
        <v>101</v>
      </c>
      <c r="B9" s="282" t="s">
        <v>357</v>
      </c>
      <c r="C9" s="350" t="s">
        <v>358</v>
      </c>
    </row>
    <row r="10" spans="1:3" s="10" customFormat="1">
      <c r="A10" s="283"/>
      <c r="B10" s="296"/>
      <c r="C10" s="296"/>
    </row>
    <row r="11" spans="1:3" s="10" customFormat="1">
      <c r="A11" s="284" t="s">
        <v>29</v>
      </c>
      <c r="B11" s="215"/>
      <c r="C11" s="215"/>
    </row>
    <row r="12" spans="1:3" s="10" customFormat="1">
      <c r="A12" s="284"/>
      <c r="B12" s="215"/>
      <c r="C12" s="215"/>
    </row>
    <row r="13" spans="1:3" s="10" customFormat="1">
      <c r="A13" s="284"/>
      <c r="B13" s="215"/>
      <c r="C13" s="215"/>
    </row>
    <row r="14" spans="1:3" s="10" customFormat="1">
      <c r="A14" s="284"/>
      <c r="B14" s="215"/>
      <c r="C14" s="215"/>
    </row>
    <row r="15" spans="1:3" s="10" customFormat="1">
      <c r="A15" s="284"/>
      <c r="B15" s="215"/>
      <c r="C15" s="215"/>
    </row>
    <row r="16" spans="1:3" s="10" customFormat="1">
      <c r="A16" s="284"/>
      <c r="B16" s="215"/>
      <c r="C16" s="215"/>
    </row>
    <row r="17" spans="1:3" s="10" customFormat="1">
      <c r="A17" s="284"/>
      <c r="B17" s="215"/>
      <c r="C17" s="215"/>
    </row>
    <row r="18" spans="1:3" s="10" customFormat="1">
      <c r="A18" s="284"/>
      <c r="B18" s="215"/>
      <c r="C18" s="215"/>
    </row>
    <row r="19" spans="1:3" s="10" customFormat="1">
      <c r="A19" s="285"/>
      <c r="B19" s="215"/>
      <c r="C19" s="215"/>
    </row>
    <row r="20" spans="1:3" s="10" customFormat="1">
      <c r="A20" s="286"/>
      <c r="B20" s="215"/>
      <c r="C20" s="215"/>
    </row>
    <row r="21" spans="1:3" s="10" customFormat="1">
      <c r="A21" s="37"/>
      <c r="B21" s="295"/>
      <c r="C21" s="295"/>
    </row>
    <row r="22" spans="1:3" s="10" customFormat="1">
      <c r="A22" s="287" t="s">
        <v>30</v>
      </c>
      <c r="B22" s="296"/>
      <c r="C22" s="296"/>
    </row>
    <row r="23" spans="1:3" s="10" customFormat="1">
      <c r="A23" s="284"/>
      <c r="B23" s="215"/>
      <c r="C23" s="215"/>
    </row>
    <row r="24" spans="1:3" s="10" customFormat="1">
      <c r="A24" s="284"/>
      <c r="B24" s="215"/>
      <c r="C24" s="215"/>
    </row>
    <row r="25" spans="1:3" s="10" customFormat="1">
      <c r="A25" s="284"/>
      <c r="B25" s="215"/>
      <c r="C25" s="215"/>
    </row>
    <row r="26" spans="1:3" s="10" customFormat="1">
      <c r="A26" s="284"/>
      <c r="B26" s="215"/>
      <c r="C26" s="215"/>
    </row>
    <row r="27" spans="1:3" s="10" customFormat="1">
      <c r="A27" s="284"/>
      <c r="B27" s="215"/>
      <c r="C27" s="215"/>
    </row>
    <row r="28" spans="1:3" s="10" customFormat="1">
      <c r="A28" s="284"/>
      <c r="B28" s="215"/>
      <c r="C28" s="215"/>
    </row>
    <row r="29" spans="1:3" s="10" customFormat="1">
      <c r="A29" s="284"/>
      <c r="B29" s="215"/>
      <c r="C29" s="215"/>
    </row>
    <row r="30" spans="1:3" s="10" customFormat="1">
      <c r="A30" s="286"/>
      <c r="B30" s="215"/>
      <c r="C30" s="215"/>
    </row>
    <row r="31" spans="1:3" s="10" customFormat="1">
      <c r="A31" s="286"/>
      <c r="B31" s="215"/>
      <c r="C31" s="215"/>
    </row>
    <row r="32" spans="1:3" s="10" customFormat="1">
      <c r="A32" s="37"/>
      <c r="B32" s="295"/>
      <c r="C32" s="295"/>
    </row>
    <row r="33" spans="1:3" s="10" customFormat="1">
      <c r="A33" s="288" t="s">
        <v>55</v>
      </c>
      <c r="B33" s="296"/>
      <c r="C33" s="296"/>
    </row>
    <row r="34" spans="1:3" s="10" customFormat="1">
      <c r="A34" s="289"/>
      <c r="B34" s="215"/>
      <c r="C34" s="215"/>
    </row>
    <row r="35" spans="1:3" s="10" customFormat="1">
      <c r="A35" s="289"/>
      <c r="B35" s="215"/>
      <c r="C35" s="215"/>
    </row>
    <row r="36" spans="1:3" s="10" customFormat="1">
      <c r="A36" s="289"/>
      <c r="B36" s="215"/>
      <c r="C36" s="215"/>
    </row>
    <row r="37" spans="1:3" s="10" customFormat="1">
      <c r="A37" s="289"/>
      <c r="B37" s="215"/>
      <c r="C37" s="215"/>
    </row>
    <row r="38" spans="1:3" s="10" customFormat="1">
      <c r="A38" s="289"/>
      <c r="B38" s="215"/>
      <c r="C38" s="215"/>
    </row>
    <row r="39" spans="1:3" s="10" customFormat="1">
      <c r="A39" s="289"/>
      <c r="B39" s="215"/>
      <c r="C39" s="215"/>
    </row>
    <row r="40" spans="1:3" s="10" customFormat="1">
      <c r="A40" s="289"/>
      <c r="B40" s="215"/>
      <c r="C40" s="215"/>
    </row>
    <row r="41" spans="1:3" s="10" customFormat="1">
      <c r="A41" s="290"/>
      <c r="B41" s="215"/>
      <c r="C41" s="215"/>
    </row>
    <row r="42" spans="1:3" s="10" customFormat="1">
      <c r="A42" s="290"/>
      <c r="B42" s="215"/>
      <c r="C42" s="215"/>
    </row>
    <row r="43" spans="1:3" s="10" customFormat="1">
      <c r="A43" s="291"/>
      <c r="B43" s="295"/>
      <c r="C43" s="295"/>
    </row>
    <row r="44" spans="1:3" s="10" customFormat="1">
      <c r="A44" s="288" t="s">
        <v>31</v>
      </c>
      <c r="B44" s="296"/>
      <c r="C44" s="296"/>
    </row>
    <row r="45" spans="1:3" s="10" customFormat="1">
      <c r="A45" s="289"/>
      <c r="B45" s="215"/>
      <c r="C45" s="215"/>
    </row>
    <row r="46" spans="1:3" s="10" customFormat="1">
      <c r="A46" s="289"/>
      <c r="B46" s="215"/>
      <c r="C46" s="215"/>
    </row>
    <row r="47" spans="1:3" s="10" customFormat="1">
      <c r="A47" s="289"/>
      <c r="B47" s="215"/>
      <c r="C47" s="215"/>
    </row>
    <row r="48" spans="1:3" s="10" customFormat="1">
      <c r="A48" s="289"/>
      <c r="B48" s="215"/>
      <c r="C48" s="215"/>
    </row>
    <row r="49" spans="1:3" s="10" customFormat="1">
      <c r="A49" s="289"/>
      <c r="B49" s="215"/>
      <c r="C49" s="215"/>
    </row>
    <row r="50" spans="1:3" s="10" customFormat="1">
      <c r="A50" s="289"/>
      <c r="B50" s="215"/>
      <c r="C50" s="215"/>
    </row>
    <row r="51" spans="1:3" s="10" customFormat="1">
      <c r="A51" s="289"/>
      <c r="B51" s="215"/>
      <c r="C51" s="215"/>
    </row>
    <row r="52" spans="1:3" s="10" customFormat="1">
      <c r="A52" s="290"/>
      <c r="B52" s="215"/>
      <c r="C52" s="215"/>
    </row>
    <row r="53" spans="1:3" s="10" customFormat="1">
      <c r="A53" s="290"/>
      <c r="B53" s="215"/>
      <c r="C53" s="215"/>
    </row>
    <row r="54" spans="1:3" s="10" customFormat="1">
      <c r="A54" s="292"/>
      <c r="B54" s="295"/>
      <c r="C54" s="295"/>
    </row>
    <row r="55" spans="1:3" s="10" customFormat="1">
      <c r="A55" s="288" t="s">
        <v>56</v>
      </c>
      <c r="B55" s="296"/>
      <c r="C55" s="296"/>
    </row>
    <row r="56" spans="1:3" s="10" customFormat="1">
      <c r="A56" s="289"/>
      <c r="B56" s="215"/>
      <c r="C56" s="215"/>
    </row>
    <row r="57" spans="1:3" s="10" customFormat="1">
      <c r="A57" s="289"/>
      <c r="B57" s="215"/>
      <c r="C57" s="215"/>
    </row>
    <row r="58" spans="1:3" s="10" customFormat="1">
      <c r="A58" s="289"/>
      <c r="B58" s="215"/>
      <c r="C58" s="215"/>
    </row>
    <row r="59" spans="1:3" s="10" customFormat="1">
      <c r="A59" s="289"/>
      <c r="B59" s="215"/>
      <c r="C59" s="215"/>
    </row>
    <row r="60" spans="1:3" s="10" customFormat="1">
      <c r="A60" s="289"/>
      <c r="B60" s="215"/>
      <c r="C60" s="215"/>
    </row>
    <row r="61" spans="1:3" s="10" customFormat="1">
      <c r="A61" s="289"/>
      <c r="B61" s="215"/>
      <c r="C61" s="215"/>
    </row>
    <row r="62" spans="1:3" s="10" customFormat="1">
      <c r="A62" s="286"/>
      <c r="B62" s="215"/>
      <c r="C62" s="215"/>
    </row>
    <row r="63" spans="1:3" s="10" customFormat="1">
      <c r="A63" s="293"/>
      <c r="B63" s="295"/>
      <c r="C63" s="295"/>
    </row>
    <row r="64" spans="1:3" s="10" customFormat="1">
      <c r="A64" s="183" t="s">
        <v>57</v>
      </c>
      <c r="B64" s="215">
        <f>SUM(B10:B63)</f>
        <v>0</v>
      </c>
      <c r="C64" s="215">
        <f t="shared" ref="C64" si="0">SUM(C10:C63)</f>
        <v>0</v>
      </c>
    </row>
    <row r="65" spans="1:3" s="10" customFormat="1">
      <c r="A65" s="45"/>
      <c r="B65" s="20"/>
      <c r="C65" s="43"/>
    </row>
    <row r="66" spans="1:3" s="10" customFormat="1"/>
    <row r="67" spans="1:3" s="10" customFormat="1" ht="94.5" customHeight="1">
      <c r="A67" s="574"/>
      <c r="B67" s="574"/>
      <c r="C67" s="574"/>
    </row>
    <row r="68" spans="1:3" s="10" customFormat="1">
      <c r="A68" s="168"/>
      <c r="B68" s="168"/>
      <c r="C68" s="168"/>
    </row>
    <row r="69" spans="1:3" s="10" customFormat="1"/>
    <row r="70" spans="1:3" s="10" customFormat="1"/>
    <row r="71" spans="1:3" s="10" customFormat="1"/>
    <row r="72" spans="1:3" s="10" customFormat="1"/>
  </sheetData>
  <mergeCells count="2">
    <mergeCell ref="A67:C67"/>
    <mergeCell ref="A7:C7"/>
  </mergeCells>
  <printOptions horizontalCentered="1"/>
  <pageMargins left="0.78740157480314965" right="0.78740157480314965" top="0.39370078740157483" bottom="0.39370078740157483" header="0.31496062992125984" footer="0"/>
  <pageSetup paperSize="9" scale="84" fitToHeight="0" orientation="portrait"/>
  <headerFooter>
    <oddFooter>&amp;CSeite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65"/>
  <sheetViews>
    <sheetView view="pageBreakPreview" zoomScaleNormal="100" zoomScaleSheetLayoutView="100" zoomScalePageLayoutView="92" workbookViewId="0">
      <selection activeCell="G11" sqref="G11"/>
    </sheetView>
  </sheetViews>
  <sheetFormatPr baseColWidth="10" defaultRowHeight="12.75"/>
  <cols>
    <col min="1" max="1" width="24.7109375" customWidth="1"/>
    <col min="2" max="2" width="30.7109375" customWidth="1"/>
    <col min="3" max="7" width="14.7109375" customWidth="1"/>
    <col min="8" max="8" width="15.5703125" customWidth="1"/>
    <col min="9" max="14" width="11.42578125" customWidth="1"/>
    <col min="15" max="15" width="12" customWidth="1"/>
  </cols>
  <sheetData>
    <row r="1" spans="1:15" s="10" customFormat="1">
      <c r="A1" s="576">
        <f>Programmjahr</f>
        <v>2026</v>
      </c>
      <c r="B1" s="576"/>
      <c r="C1" s="576"/>
      <c r="D1" s="24"/>
      <c r="E1" s="24"/>
      <c r="F1" s="24"/>
      <c r="G1" s="217"/>
    </row>
    <row r="2" spans="1:15" s="10" customFormat="1">
      <c r="A2" s="225" t="s">
        <v>0</v>
      </c>
      <c r="B2" s="225"/>
      <c r="C2" s="226"/>
      <c r="D2" s="24"/>
      <c r="E2" s="24"/>
      <c r="F2" s="24"/>
      <c r="G2" s="161"/>
    </row>
    <row r="3" spans="1:15" s="10" customFormat="1">
      <c r="A3" s="225" t="str">
        <f>Gemeinde</f>
        <v>Musterstadt</v>
      </c>
      <c r="B3" s="225"/>
      <c r="C3" s="226"/>
      <c r="D3" s="24"/>
      <c r="E3" s="24"/>
      <c r="F3" s="24"/>
      <c r="G3" s="24"/>
    </row>
    <row r="4" spans="1:15" s="10" customFormat="1">
      <c r="A4" s="120" t="str">
        <f>Gesamtmaßnahme</f>
        <v>Bezeichnung der Gesamtmaßnahme</v>
      </c>
      <c r="B4" s="120"/>
      <c r="C4" s="226"/>
      <c r="D4" s="24"/>
      <c r="E4" s="24"/>
      <c r="F4" s="24"/>
      <c r="G4" s="24"/>
    </row>
    <row r="5" spans="1:15" s="10" customFormat="1">
      <c r="A5" s="219" t="str">
        <f>Programm</f>
        <v>Programm</v>
      </c>
      <c r="B5" s="219"/>
      <c r="C5" s="226"/>
      <c r="D5" s="24"/>
      <c r="E5" s="24"/>
      <c r="F5" s="24"/>
      <c r="G5" s="24"/>
    </row>
    <row r="6" spans="1:15" s="10" customFormat="1">
      <c r="A6" s="9"/>
      <c r="B6" s="9"/>
      <c r="C6" s="9"/>
      <c r="D6" s="9"/>
      <c r="E6" s="9"/>
      <c r="F6" s="9"/>
      <c r="G6" s="9"/>
    </row>
    <row r="7" spans="1:15" s="10" customFormat="1" ht="25.5" customHeight="1">
      <c r="A7" s="275" t="s">
        <v>342</v>
      </c>
      <c r="B7" s="275"/>
      <c r="C7" s="9"/>
      <c r="D7" s="9"/>
      <c r="E7" s="41"/>
      <c r="F7" s="9"/>
      <c r="G7" s="41"/>
      <c r="H7" s="370"/>
      <c r="I7" s="370"/>
      <c r="J7" s="370"/>
      <c r="K7" s="370"/>
      <c r="L7" s="370"/>
      <c r="M7" s="370"/>
      <c r="N7" s="370"/>
    </row>
    <row r="8" spans="1:15" s="10" customFormat="1" ht="41.65" customHeight="1" thickBot="1">
      <c r="A8" s="586" t="s">
        <v>381</v>
      </c>
      <c r="B8" s="587"/>
      <c r="C8" s="587"/>
      <c r="D8" s="587"/>
      <c r="E8" s="587"/>
      <c r="F8" s="587"/>
      <c r="G8" s="588"/>
      <c r="H8" s="578" t="s">
        <v>427</v>
      </c>
      <c r="I8" s="579"/>
      <c r="J8" s="579"/>
      <c r="K8" s="579"/>
      <c r="L8" s="579"/>
      <c r="M8" s="579"/>
      <c r="N8" s="580"/>
      <c r="O8" s="54"/>
    </row>
    <row r="9" spans="1:15" s="10" customFormat="1" ht="24" customHeight="1">
      <c r="A9" s="583" t="s">
        <v>376</v>
      </c>
      <c r="B9" s="584"/>
      <c r="C9" s="584"/>
      <c r="D9" s="584"/>
      <c r="E9" s="584"/>
      <c r="F9" s="584"/>
      <c r="G9" s="585"/>
      <c r="H9" s="374">
        <v>0.05</v>
      </c>
      <c r="I9" s="375">
        <v>0.1</v>
      </c>
      <c r="J9" s="375">
        <v>0.2</v>
      </c>
      <c r="K9" s="375">
        <v>0.2</v>
      </c>
      <c r="L9" s="375">
        <v>0.2</v>
      </c>
      <c r="M9" s="375">
        <v>0.15</v>
      </c>
      <c r="N9" s="376">
        <v>0.1</v>
      </c>
      <c r="O9" s="377">
        <f>SUM(H9:N9)</f>
        <v>1</v>
      </c>
    </row>
    <row r="10" spans="1:15" s="10" customFormat="1" ht="105" customHeight="1" thickBot="1">
      <c r="A10" s="464" t="s">
        <v>428</v>
      </c>
      <c r="B10" s="464" t="s">
        <v>429</v>
      </c>
      <c r="C10" s="378" t="s">
        <v>119</v>
      </c>
      <c r="D10" s="378" t="s">
        <v>380</v>
      </c>
      <c r="E10" s="378" t="s">
        <v>120</v>
      </c>
      <c r="F10" s="378" t="s">
        <v>440</v>
      </c>
      <c r="G10" s="379" t="s">
        <v>441</v>
      </c>
      <c r="H10" s="380">
        <f>Programmjahr</f>
        <v>2026</v>
      </c>
      <c r="I10" s="381">
        <f>Programmjahr+1</f>
        <v>2027</v>
      </c>
      <c r="J10" s="381">
        <f>Programmjahr+2</f>
        <v>2028</v>
      </c>
      <c r="K10" s="381">
        <f>Programmjahr+3</f>
        <v>2029</v>
      </c>
      <c r="L10" s="381">
        <f>Programmjahr+4</f>
        <v>2030</v>
      </c>
      <c r="M10" s="381">
        <f>Programmjahr+5</f>
        <v>2031</v>
      </c>
      <c r="N10" s="382">
        <f>Programmjahr+6</f>
        <v>2032</v>
      </c>
      <c r="O10" s="383" t="s">
        <v>13</v>
      </c>
    </row>
    <row r="11" spans="1:15" s="10" customFormat="1" ht="24" customHeight="1">
      <c r="A11" s="387" t="s">
        <v>29</v>
      </c>
      <c r="B11" s="465"/>
      <c r="C11" s="434">
        <f t="shared" ref="C11:E11" si="0">SUM(C12:C22)</f>
        <v>0</v>
      </c>
      <c r="D11" s="434">
        <f t="shared" si="0"/>
        <v>0</v>
      </c>
      <c r="E11" s="434">
        <f t="shared" si="0"/>
        <v>0</v>
      </c>
      <c r="F11" s="434">
        <f>SUM(F12:F22)</f>
        <v>0</v>
      </c>
      <c r="G11" s="435">
        <f>SUM(G12:G22)</f>
        <v>0</v>
      </c>
      <c r="H11" s="371">
        <f t="shared" ref="H11:N11" si="1">SUM(H12:H22)</f>
        <v>0</v>
      </c>
      <c r="I11" s="371">
        <f t="shared" si="1"/>
        <v>0</v>
      </c>
      <c r="J11" s="371">
        <f t="shared" si="1"/>
        <v>0</v>
      </c>
      <c r="K11" s="371">
        <f t="shared" si="1"/>
        <v>0</v>
      </c>
      <c r="L11" s="371">
        <f t="shared" si="1"/>
        <v>0</v>
      </c>
      <c r="M11" s="371">
        <f t="shared" si="1"/>
        <v>0</v>
      </c>
      <c r="N11" s="372">
        <f t="shared" si="1"/>
        <v>0</v>
      </c>
      <c r="O11" s="373">
        <f>SUM(O12:O22)</f>
        <v>0</v>
      </c>
    </row>
    <row r="12" spans="1:15" s="10" customFormat="1">
      <c r="A12" s="388" t="s">
        <v>382</v>
      </c>
      <c r="B12" s="389"/>
      <c r="C12" s="436">
        <v>0</v>
      </c>
      <c r="D12" s="436">
        <v>0</v>
      </c>
      <c r="E12" s="436">
        <v>0</v>
      </c>
      <c r="F12" s="437">
        <f>G12/2*3</f>
        <v>0</v>
      </c>
      <c r="G12" s="438">
        <f>ROUNDDOWN(O12,-3)*2</f>
        <v>0</v>
      </c>
      <c r="H12" s="368">
        <f>ROUND(($C12-$D12-$E12)/3*H$9,0)</f>
        <v>0</v>
      </c>
      <c r="I12" s="368">
        <f t="shared" ref="I12:N27" si="2">ROUND(($C12-$D12-$E12)/3*I$9,0)</f>
        <v>0</v>
      </c>
      <c r="J12" s="368">
        <f t="shared" si="2"/>
        <v>0</v>
      </c>
      <c r="K12" s="368">
        <f t="shared" si="2"/>
        <v>0</v>
      </c>
      <c r="L12" s="368">
        <f t="shared" si="2"/>
        <v>0</v>
      </c>
      <c r="M12" s="368">
        <f t="shared" si="2"/>
        <v>0</v>
      </c>
      <c r="N12" s="368">
        <f t="shared" si="2"/>
        <v>0</v>
      </c>
      <c r="O12" s="369">
        <f>SUM(H12:N12)</f>
        <v>0</v>
      </c>
    </row>
    <row r="13" spans="1:15" s="10" customFormat="1">
      <c r="A13" s="388" t="s">
        <v>383</v>
      </c>
      <c r="B13" s="389"/>
      <c r="C13" s="436">
        <v>0</v>
      </c>
      <c r="D13" s="436">
        <v>0</v>
      </c>
      <c r="E13" s="436">
        <v>0</v>
      </c>
      <c r="F13" s="437">
        <f t="shared" ref="F13:F22" si="3">G13/2*3</f>
        <v>0</v>
      </c>
      <c r="G13" s="438">
        <f t="shared" ref="G13:G22" si="4">ROUNDDOWN(O13,-3)*2</f>
        <v>0</v>
      </c>
      <c r="H13" s="368">
        <f t="shared" ref="H13:H22" si="5">ROUND(($C13-$D13-$E13)/3*H$9,0)</f>
        <v>0</v>
      </c>
      <c r="I13" s="368">
        <f t="shared" si="2"/>
        <v>0</v>
      </c>
      <c r="J13" s="368">
        <f t="shared" si="2"/>
        <v>0</v>
      </c>
      <c r="K13" s="368">
        <f t="shared" si="2"/>
        <v>0</v>
      </c>
      <c r="L13" s="368">
        <f t="shared" si="2"/>
        <v>0</v>
      </c>
      <c r="M13" s="368">
        <f t="shared" si="2"/>
        <v>0</v>
      </c>
      <c r="N13" s="368">
        <f t="shared" si="2"/>
        <v>0</v>
      </c>
      <c r="O13" s="369">
        <f t="shared" ref="O13:O22" si="6">SUM(H13:N13)</f>
        <v>0</v>
      </c>
    </row>
    <row r="14" spans="1:15" s="10" customFormat="1">
      <c r="A14" s="388" t="s">
        <v>384</v>
      </c>
      <c r="B14" s="389"/>
      <c r="C14" s="436">
        <v>0</v>
      </c>
      <c r="D14" s="436">
        <v>0</v>
      </c>
      <c r="E14" s="436">
        <v>0</v>
      </c>
      <c r="F14" s="437">
        <f t="shared" si="3"/>
        <v>0</v>
      </c>
      <c r="G14" s="438">
        <f t="shared" si="4"/>
        <v>0</v>
      </c>
      <c r="H14" s="368">
        <f t="shared" si="5"/>
        <v>0</v>
      </c>
      <c r="I14" s="368">
        <f t="shared" si="2"/>
        <v>0</v>
      </c>
      <c r="J14" s="368">
        <f t="shared" si="2"/>
        <v>0</v>
      </c>
      <c r="K14" s="368">
        <f t="shared" si="2"/>
        <v>0</v>
      </c>
      <c r="L14" s="368">
        <f t="shared" si="2"/>
        <v>0</v>
      </c>
      <c r="M14" s="368">
        <f t="shared" si="2"/>
        <v>0</v>
      </c>
      <c r="N14" s="368">
        <f t="shared" si="2"/>
        <v>0</v>
      </c>
      <c r="O14" s="369">
        <f t="shared" si="6"/>
        <v>0</v>
      </c>
    </row>
    <row r="15" spans="1:15" s="10" customFormat="1">
      <c r="A15" s="388" t="s">
        <v>391</v>
      </c>
      <c r="B15" s="389"/>
      <c r="C15" s="436">
        <v>0</v>
      </c>
      <c r="D15" s="436">
        <v>0</v>
      </c>
      <c r="E15" s="436">
        <v>0</v>
      </c>
      <c r="F15" s="437">
        <f t="shared" si="3"/>
        <v>0</v>
      </c>
      <c r="G15" s="438">
        <f t="shared" si="4"/>
        <v>0</v>
      </c>
      <c r="H15" s="368">
        <f t="shared" si="5"/>
        <v>0</v>
      </c>
      <c r="I15" s="368">
        <f t="shared" si="2"/>
        <v>0</v>
      </c>
      <c r="J15" s="368">
        <f t="shared" si="2"/>
        <v>0</v>
      </c>
      <c r="K15" s="368">
        <f t="shared" si="2"/>
        <v>0</v>
      </c>
      <c r="L15" s="368">
        <f t="shared" si="2"/>
        <v>0</v>
      </c>
      <c r="M15" s="368">
        <f t="shared" si="2"/>
        <v>0</v>
      </c>
      <c r="N15" s="368">
        <f t="shared" si="2"/>
        <v>0</v>
      </c>
      <c r="O15" s="369">
        <f t="shared" si="6"/>
        <v>0</v>
      </c>
    </row>
    <row r="16" spans="1:15" s="10" customFormat="1">
      <c r="A16" s="388"/>
      <c r="B16" s="389"/>
      <c r="C16" s="436">
        <v>0</v>
      </c>
      <c r="D16" s="436">
        <v>0</v>
      </c>
      <c r="E16" s="436">
        <v>0</v>
      </c>
      <c r="F16" s="437">
        <f t="shared" si="3"/>
        <v>0</v>
      </c>
      <c r="G16" s="438">
        <f t="shared" si="4"/>
        <v>0</v>
      </c>
      <c r="H16" s="368">
        <f t="shared" si="5"/>
        <v>0</v>
      </c>
      <c r="I16" s="368">
        <f t="shared" si="2"/>
        <v>0</v>
      </c>
      <c r="J16" s="368">
        <f t="shared" si="2"/>
        <v>0</v>
      </c>
      <c r="K16" s="368">
        <f t="shared" si="2"/>
        <v>0</v>
      </c>
      <c r="L16" s="368">
        <f t="shared" si="2"/>
        <v>0</v>
      </c>
      <c r="M16" s="368">
        <f t="shared" si="2"/>
        <v>0</v>
      </c>
      <c r="N16" s="368">
        <f t="shared" si="2"/>
        <v>0</v>
      </c>
      <c r="O16" s="369">
        <f t="shared" si="6"/>
        <v>0</v>
      </c>
    </row>
    <row r="17" spans="1:15" s="10" customFormat="1">
      <c r="A17" s="388"/>
      <c r="B17" s="389"/>
      <c r="C17" s="436">
        <v>0</v>
      </c>
      <c r="D17" s="436">
        <v>0</v>
      </c>
      <c r="E17" s="436">
        <v>0</v>
      </c>
      <c r="F17" s="437">
        <f t="shared" si="3"/>
        <v>0</v>
      </c>
      <c r="G17" s="438">
        <f t="shared" si="4"/>
        <v>0</v>
      </c>
      <c r="H17" s="368">
        <f t="shared" si="5"/>
        <v>0</v>
      </c>
      <c r="I17" s="368">
        <f t="shared" si="2"/>
        <v>0</v>
      </c>
      <c r="J17" s="368">
        <f t="shared" si="2"/>
        <v>0</v>
      </c>
      <c r="K17" s="368">
        <f t="shared" si="2"/>
        <v>0</v>
      </c>
      <c r="L17" s="368">
        <f t="shared" si="2"/>
        <v>0</v>
      </c>
      <c r="M17" s="368">
        <f t="shared" si="2"/>
        <v>0</v>
      </c>
      <c r="N17" s="368">
        <f t="shared" si="2"/>
        <v>0</v>
      </c>
      <c r="O17" s="369">
        <f t="shared" si="6"/>
        <v>0</v>
      </c>
    </row>
    <row r="18" spans="1:15" s="10" customFormat="1">
      <c r="A18" s="390"/>
      <c r="B18" s="391"/>
      <c r="C18" s="436">
        <v>0</v>
      </c>
      <c r="D18" s="436">
        <v>0</v>
      </c>
      <c r="E18" s="436">
        <v>0</v>
      </c>
      <c r="F18" s="437">
        <f t="shared" si="3"/>
        <v>0</v>
      </c>
      <c r="G18" s="438">
        <f t="shared" si="4"/>
        <v>0</v>
      </c>
      <c r="H18" s="368">
        <f t="shared" si="5"/>
        <v>0</v>
      </c>
      <c r="I18" s="368">
        <f t="shared" si="2"/>
        <v>0</v>
      </c>
      <c r="J18" s="368">
        <f t="shared" si="2"/>
        <v>0</v>
      </c>
      <c r="K18" s="368">
        <f t="shared" si="2"/>
        <v>0</v>
      </c>
      <c r="L18" s="368">
        <f t="shared" si="2"/>
        <v>0</v>
      </c>
      <c r="M18" s="368">
        <f t="shared" si="2"/>
        <v>0</v>
      </c>
      <c r="N18" s="368">
        <f t="shared" si="2"/>
        <v>0</v>
      </c>
      <c r="O18" s="369">
        <f t="shared" si="6"/>
        <v>0</v>
      </c>
    </row>
    <row r="19" spans="1:15" s="10" customFormat="1">
      <c r="A19" s="388"/>
      <c r="B19" s="389"/>
      <c r="C19" s="436">
        <v>0</v>
      </c>
      <c r="D19" s="436">
        <v>0</v>
      </c>
      <c r="E19" s="436">
        <v>0</v>
      </c>
      <c r="F19" s="437">
        <f t="shared" si="3"/>
        <v>0</v>
      </c>
      <c r="G19" s="438">
        <f t="shared" si="4"/>
        <v>0</v>
      </c>
      <c r="H19" s="368">
        <f t="shared" si="5"/>
        <v>0</v>
      </c>
      <c r="I19" s="368">
        <f t="shared" si="2"/>
        <v>0</v>
      </c>
      <c r="J19" s="368">
        <f t="shared" si="2"/>
        <v>0</v>
      </c>
      <c r="K19" s="368">
        <f t="shared" si="2"/>
        <v>0</v>
      </c>
      <c r="L19" s="368">
        <f t="shared" si="2"/>
        <v>0</v>
      </c>
      <c r="M19" s="368">
        <f t="shared" si="2"/>
        <v>0</v>
      </c>
      <c r="N19" s="368">
        <f t="shared" si="2"/>
        <v>0</v>
      </c>
      <c r="O19" s="369">
        <f t="shared" si="6"/>
        <v>0</v>
      </c>
    </row>
    <row r="20" spans="1:15" s="10" customFormat="1">
      <c r="A20" s="388"/>
      <c r="B20" s="389"/>
      <c r="C20" s="436">
        <v>0</v>
      </c>
      <c r="D20" s="436">
        <v>0</v>
      </c>
      <c r="E20" s="436">
        <v>0</v>
      </c>
      <c r="F20" s="437">
        <f t="shared" si="3"/>
        <v>0</v>
      </c>
      <c r="G20" s="438">
        <f t="shared" si="4"/>
        <v>0</v>
      </c>
      <c r="H20" s="368">
        <f t="shared" si="5"/>
        <v>0</v>
      </c>
      <c r="I20" s="368">
        <f t="shared" si="2"/>
        <v>0</v>
      </c>
      <c r="J20" s="368">
        <f t="shared" si="2"/>
        <v>0</v>
      </c>
      <c r="K20" s="368">
        <f t="shared" si="2"/>
        <v>0</v>
      </c>
      <c r="L20" s="368">
        <f t="shared" si="2"/>
        <v>0</v>
      </c>
      <c r="M20" s="368">
        <f t="shared" si="2"/>
        <v>0</v>
      </c>
      <c r="N20" s="368">
        <f t="shared" si="2"/>
        <v>0</v>
      </c>
      <c r="O20" s="369">
        <f t="shared" si="6"/>
        <v>0</v>
      </c>
    </row>
    <row r="21" spans="1:15" s="10" customFormat="1">
      <c r="A21" s="388"/>
      <c r="B21" s="389"/>
      <c r="C21" s="436">
        <v>0</v>
      </c>
      <c r="D21" s="436">
        <v>0</v>
      </c>
      <c r="E21" s="436">
        <v>0</v>
      </c>
      <c r="F21" s="437">
        <f t="shared" si="3"/>
        <v>0</v>
      </c>
      <c r="G21" s="438">
        <f t="shared" si="4"/>
        <v>0</v>
      </c>
      <c r="H21" s="368">
        <f t="shared" si="5"/>
        <v>0</v>
      </c>
      <c r="I21" s="368">
        <f t="shared" si="2"/>
        <v>0</v>
      </c>
      <c r="J21" s="368">
        <f t="shared" si="2"/>
        <v>0</v>
      </c>
      <c r="K21" s="368">
        <f t="shared" si="2"/>
        <v>0</v>
      </c>
      <c r="L21" s="368">
        <f t="shared" si="2"/>
        <v>0</v>
      </c>
      <c r="M21" s="368">
        <f t="shared" si="2"/>
        <v>0</v>
      </c>
      <c r="N21" s="368">
        <f t="shared" si="2"/>
        <v>0</v>
      </c>
      <c r="O21" s="369">
        <f t="shared" si="6"/>
        <v>0</v>
      </c>
    </row>
    <row r="22" spans="1:15" s="10" customFormat="1" ht="13.5" thickBot="1">
      <c r="A22" s="388"/>
      <c r="B22" s="389"/>
      <c r="C22" s="436">
        <v>0</v>
      </c>
      <c r="D22" s="436">
        <v>0</v>
      </c>
      <c r="E22" s="436">
        <v>0</v>
      </c>
      <c r="F22" s="437">
        <f t="shared" si="3"/>
        <v>0</v>
      </c>
      <c r="G22" s="438">
        <f t="shared" si="4"/>
        <v>0</v>
      </c>
      <c r="H22" s="368">
        <f t="shared" si="5"/>
        <v>0</v>
      </c>
      <c r="I22" s="368">
        <f t="shared" si="2"/>
        <v>0</v>
      </c>
      <c r="J22" s="368">
        <f t="shared" si="2"/>
        <v>0</v>
      </c>
      <c r="K22" s="368">
        <f t="shared" si="2"/>
        <v>0</v>
      </c>
      <c r="L22" s="368">
        <f t="shared" si="2"/>
        <v>0</v>
      </c>
      <c r="M22" s="368">
        <f t="shared" si="2"/>
        <v>0</v>
      </c>
      <c r="N22" s="368">
        <f t="shared" si="2"/>
        <v>0</v>
      </c>
      <c r="O22" s="369">
        <f t="shared" si="6"/>
        <v>0</v>
      </c>
    </row>
    <row r="23" spans="1:15" s="10" customFormat="1" ht="24" customHeight="1">
      <c r="A23" s="387" t="s">
        <v>30</v>
      </c>
      <c r="B23" s="465"/>
      <c r="C23" s="434">
        <f t="shared" ref="C23:E23" si="7">SUM(C24:C34)</f>
        <v>0</v>
      </c>
      <c r="D23" s="434">
        <f t="shared" si="7"/>
        <v>0</v>
      </c>
      <c r="E23" s="434">
        <f t="shared" si="7"/>
        <v>0</v>
      </c>
      <c r="F23" s="434">
        <f>SUM(F24:F34)</f>
        <v>0</v>
      </c>
      <c r="G23" s="435">
        <f>SUM(G24:G34)</f>
        <v>0</v>
      </c>
      <c r="H23" s="371">
        <f t="shared" ref="H23" si="8">SUM(H24:H34)</f>
        <v>0</v>
      </c>
      <c r="I23" s="371">
        <f t="shared" ref="I23" si="9">SUM(I24:I34)</f>
        <v>0</v>
      </c>
      <c r="J23" s="371">
        <f t="shared" ref="J23" si="10">SUM(J24:J34)</f>
        <v>0</v>
      </c>
      <c r="K23" s="371">
        <f t="shared" ref="K23" si="11">SUM(K24:K34)</f>
        <v>0</v>
      </c>
      <c r="L23" s="371">
        <f t="shared" ref="L23" si="12">SUM(L24:L34)</f>
        <v>0</v>
      </c>
      <c r="M23" s="371">
        <f t="shared" ref="M23" si="13">SUM(M24:M34)</f>
        <v>0</v>
      </c>
      <c r="N23" s="372">
        <f t="shared" ref="N23" si="14">SUM(N24:N34)</f>
        <v>0</v>
      </c>
      <c r="O23" s="373">
        <f>SUM(O24:O34)</f>
        <v>0</v>
      </c>
    </row>
    <row r="24" spans="1:15" s="10" customFormat="1">
      <c r="A24" s="388" t="s">
        <v>385</v>
      </c>
      <c r="B24" s="389"/>
      <c r="C24" s="436">
        <v>0</v>
      </c>
      <c r="D24" s="436">
        <v>0</v>
      </c>
      <c r="E24" s="436">
        <v>0</v>
      </c>
      <c r="F24" s="437">
        <f>G24/2*3</f>
        <v>0</v>
      </c>
      <c r="G24" s="438">
        <f>ROUNDDOWN(O24,-3)*2</f>
        <v>0</v>
      </c>
      <c r="H24" s="368">
        <f>ROUND(($C24-$D24-$E24)/3*H$9,0)</f>
        <v>0</v>
      </c>
      <c r="I24" s="368">
        <f t="shared" si="2"/>
        <v>0</v>
      </c>
      <c r="J24" s="368">
        <f t="shared" si="2"/>
        <v>0</v>
      </c>
      <c r="K24" s="368">
        <f t="shared" si="2"/>
        <v>0</v>
      </c>
      <c r="L24" s="368">
        <f t="shared" si="2"/>
        <v>0</v>
      </c>
      <c r="M24" s="368">
        <f t="shared" si="2"/>
        <v>0</v>
      </c>
      <c r="N24" s="368">
        <f t="shared" si="2"/>
        <v>0</v>
      </c>
      <c r="O24" s="369">
        <f>SUM(H24:N24)</f>
        <v>0</v>
      </c>
    </row>
    <row r="25" spans="1:15" s="10" customFormat="1">
      <c r="A25" s="388" t="s">
        <v>386</v>
      </c>
      <c r="B25" s="389"/>
      <c r="C25" s="436">
        <v>0</v>
      </c>
      <c r="D25" s="436">
        <v>0</v>
      </c>
      <c r="E25" s="436">
        <v>0</v>
      </c>
      <c r="F25" s="437">
        <f t="shared" ref="F25:F34" si="15">G25/2*3</f>
        <v>0</v>
      </c>
      <c r="G25" s="438">
        <f t="shared" ref="G25:G34" si="16">ROUNDDOWN(O25,-3)*2</f>
        <v>0</v>
      </c>
      <c r="H25" s="368">
        <f t="shared" ref="H25:N34" si="17">ROUND(($C25-$D25-$E25)/3*H$9,0)</f>
        <v>0</v>
      </c>
      <c r="I25" s="368">
        <f t="shared" si="2"/>
        <v>0</v>
      </c>
      <c r="J25" s="368">
        <f t="shared" si="2"/>
        <v>0</v>
      </c>
      <c r="K25" s="368">
        <f t="shared" si="2"/>
        <v>0</v>
      </c>
      <c r="L25" s="368">
        <f t="shared" si="2"/>
        <v>0</v>
      </c>
      <c r="M25" s="368">
        <f t="shared" si="2"/>
        <v>0</v>
      </c>
      <c r="N25" s="368">
        <f t="shared" si="2"/>
        <v>0</v>
      </c>
      <c r="O25" s="369">
        <f t="shared" ref="O25:O34" si="18">SUM(H25:N25)</f>
        <v>0</v>
      </c>
    </row>
    <row r="26" spans="1:15" s="10" customFormat="1">
      <c r="A26" s="388" t="s">
        <v>387</v>
      </c>
      <c r="B26" s="389"/>
      <c r="C26" s="436">
        <v>0</v>
      </c>
      <c r="D26" s="436">
        <v>0</v>
      </c>
      <c r="E26" s="436">
        <v>0</v>
      </c>
      <c r="F26" s="437">
        <f t="shared" si="15"/>
        <v>0</v>
      </c>
      <c r="G26" s="438">
        <f t="shared" si="16"/>
        <v>0</v>
      </c>
      <c r="H26" s="368">
        <f t="shared" si="17"/>
        <v>0</v>
      </c>
      <c r="I26" s="368">
        <f t="shared" si="2"/>
        <v>0</v>
      </c>
      <c r="J26" s="368">
        <f t="shared" si="2"/>
        <v>0</v>
      </c>
      <c r="K26" s="368">
        <f t="shared" si="2"/>
        <v>0</v>
      </c>
      <c r="L26" s="368">
        <f t="shared" si="2"/>
        <v>0</v>
      </c>
      <c r="M26" s="368">
        <f t="shared" si="2"/>
        <v>0</v>
      </c>
      <c r="N26" s="368">
        <f t="shared" si="2"/>
        <v>0</v>
      </c>
      <c r="O26" s="369">
        <f t="shared" si="18"/>
        <v>0</v>
      </c>
    </row>
    <row r="27" spans="1:15" s="10" customFormat="1">
      <c r="A27" s="388" t="s">
        <v>388</v>
      </c>
      <c r="B27" s="389"/>
      <c r="C27" s="436">
        <v>0</v>
      </c>
      <c r="D27" s="436">
        <v>0</v>
      </c>
      <c r="E27" s="436">
        <v>0</v>
      </c>
      <c r="F27" s="437">
        <f t="shared" si="15"/>
        <v>0</v>
      </c>
      <c r="G27" s="438">
        <f t="shared" si="16"/>
        <v>0</v>
      </c>
      <c r="H27" s="368">
        <f t="shared" si="17"/>
        <v>0</v>
      </c>
      <c r="I27" s="368">
        <f t="shared" si="2"/>
        <v>0</v>
      </c>
      <c r="J27" s="368">
        <f t="shared" si="2"/>
        <v>0</v>
      </c>
      <c r="K27" s="368">
        <f t="shared" si="2"/>
        <v>0</v>
      </c>
      <c r="L27" s="368">
        <f t="shared" si="2"/>
        <v>0</v>
      </c>
      <c r="M27" s="368">
        <f t="shared" si="2"/>
        <v>0</v>
      </c>
      <c r="N27" s="368">
        <f t="shared" si="2"/>
        <v>0</v>
      </c>
      <c r="O27" s="369">
        <f t="shared" si="18"/>
        <v>0</v>
      </c>
    </row>
    <row r="28" spans="1:15" s="10" customFormat="1">
      <c r="A28" s="388" t="s">
        <v>389</v>
      </c>
      <c r="B28" s="389"/>
      <c r="C28" s="436">
        <v>0</v>
      </c>
      <c r="D28" s="436">
        <v>0</v>
      </c>
      <c r="E28" s="436">
        <v>0</v>
      </c>
      <c r="F28" s="437">
        <f t="shared" si="15"/>
        <v>0</v>
      </c>
      <c r="G28" s="438">
        <f t="shared" si="16"/>
        <v>0</v>
      </c>
      <c r="H28" s="368">
        <f t="shared" si="17"/>
        <v>0</v>
      </c>
      <c r="I28" s="368">
        <f t="shared" si="17"/>
        <v>0</v>
      </c>
      <c r="J28" s="368">
        <f t="shared" si="17"/>
        <v>0</v>
      </c>
      <c r="K28" s="368">
        <f t="shared" si="17"/>
        <v>0</v>
      </c>
      <c r="L28" s="368">
        <f t="shared" si="17"/>
        <v>0</v>
      </c>
      <c r="M28" s="368">
        <f t="shared" si="17"/>
        <v>0</v>
      </c>
      <c r="N28" s="368">
        <f t="shared" si="17"/>
        <v>0</v>
      </c>
      <c r="O28" s="369">
        <f t="shared" si="18"/>
        <v>0</v>
      </c>
    </row>
    <row r="29" spans="1:15" s="10" customFormat="1">
      <c r="A29" s="388" t="s">
        <v>4</v>
      </c>
      <c r="B29" s="389"/>
      <c r="C29" s="436">
        <v>0</v>
      </c>
      <c r="D29" s="436">
        <v>0</v>
      </c>
      <c r="E29" s="436">
        <v>0</v>
      </c>
      <c r="F29" s="437">
        <f t="shared" si="15"/>
        <v>0</v>
      </c>
      <c r="G29" s="438">
        <f t="shared" si="16"/>
        <v>0</v>
      </c>
      <c r="H29" s="368">
        <f t="shared" si="17"/>
        <v>0</v>
      </c>
      <c r="I29" s="368">
        <f t="shared" si="17"/>
        <v>0</v>
      </c>
      <c r="J29" s="368">
        <f t="shared" si="17"/>
        <v>0</v>
      </c>
      <c r="K29" s="368">
        <f t="shared" si="17"/>
        <v>0</v>
      </c>
      <c r="L29" s="368">
        <f t="shared" si="17"/>
        <v>0</v>
      </c>
      <c r="M29" s="368">
        <f t="shared" si="17"/>
        <v>0</v>
      </c>
      <c r="N29" s="368">
        <f t="shared" si="17"/>
        <v>0</v>
      </c>
      <c r="O29" s="369">
        <f t="shared" si="18"/>
        <v>0</v>
      </c>
    </row>
    <row r="30" spans="1:15" s="10" customFormat="1">
      <c r="A30" s="388" t="s">
        <v>390</v>
      </c>
      <c r="B30" s="389"/>
      <c r="C30" s="436">
        <v>0</v>
      </c>
      <c r="D30" s="436">
        <v>0</v>
      </c>
      <c r="E30" s="436">
        <v>0</v>
      </c>
      <c r="F30" s="437">
        <f t="shared" si="15"/>
        <v>0</v>
      </c>
      <c r="G30" s="438">
        <f t="shared" si="16"/>
        <v>0</v>
      </c>
      <c r="H30" s="368">
        <f t="shared" si="17"/>
        <v>0</v>
      </c>
      <c r="I30" s="368">
        <f t="shared" si="17"/>
        <v>0</v>
      </c>
      <c r="J30" s="368">
        <f t="shared" si="17"/>
        <v>0</v>
      </c>
      <c r="K30" s="368">
        <f t="shared" si="17"/>
        <v>0</v>
      </c>
      <c r="L30" s="368">
        <f t="shared" si="17"/>
        <v>0</v>
      </c>
      <c r="M30" s="368">
        <f t="shared" si="17"/>
        <v>0</v>
      </c>
      <c r="N30" s="368">
        <f t="shared" si="17"/>
        <v>0</v>
      </c>
      <c r="O30" s="369">
        <f t="shared" si="18"/>
        <v>0</v>
      </c>
    </row>
    <row r="31" spans="1:15" s="10" customFormat="1">
      <c r="A31" s="388"/>
      <c r="B31" s="389"/>
      <c r="C31" s="436">
        <v>0</v>
      </c>
      <c r="D31" s="436">
        <v>0</v>
      </c>
      <c r="E31" s="436">
        <v>0</v>
      </c>
      <c r="F31" s="437">
        <f t="shared" si="15"/>
        <v>0</v>
      </c>
      <c r="G31" s="438">
        <f t="shared" si="16"/>
        <v>0</v>
      </c>
      <c r="H31" s="368">
        <f t="shared" si="17"/>
        <v>0</v>
      </c>
      <c r="I31" s="368">
        <f t="shared" si="17"/>
        <v>0</v>
      </c>
      <c r="J31" s="368">
        <f t="shared" si="17"/>
        <v>0</v>
      </c>
      <c r="K31" s="368">
        <f t="shared" si="17"/>
        <v>0</v>
      </c>
      <c r="L31" s="368">
        <f t="shared" si="17"/>
        <v>0</v>
      </c>
      <c r="M31" s="368">
        <f t="shared" si="17"/>
        <v>0</v>
      </c>
      <c r="N31" s="368">
        <f t="shared" si="17"/>
        <v>0</v>
      </c>
      <c r="O31" s="369">
        <f t="shared" si="18"/>
        <v>0</v>
      </c>
    </row>
    <row r="32" spans="1:15" s="10" customFormat="1">
      <c r="A32" s="388"/>
      <c r="B32" s="389"/>
      <c r="C32" s="436">
        <v>0</v>
      </c>
      <c r="D32" s="436">
        <v>0</v>
      </c>
      <c r="E32" s="436">
        <v>0</v>
      </c>
      <c r="F32" s="437">
        <f t="shared" si="15"/>
        <v>0</v>
      </c>
      <c r="G32" s="438">
        <f t="shared" si="16"/>
        <v>0</v>
      </c>
      <c r="H32" s="368">
        <f t="shared" si="17"/>
        <v>0</v>
      </c>
      <c r="I32" s="368">
        <f t="shared" si="17"/>
        <v>0</v>
      </c>
      <c r="J32" s="368">
        <f t="shared" si="17"/>
        <v>0</v>
      </c>
      <c r="K32" s="368">
        <f t="shared" si="17"/>
        <v>0</v>
      </c>
      <c r="L32" s="368">
        <f t="shared" si="17"/>
        <v>0</v>
      </c>
      <c r="M32" s="368">
        <f t="shared" si="17"/>
        <v>0</v>
      </c>
      <c r="N32" s="368">
        <f t="shared" si="17"/>
        <v>0</v>
      </c>
      <c r="O32" s="369">
        <f t="shared" si="18"/>
        <v>0</v>
      </c>
    </row>
    <row r="33" spans="1:15" s="10" customFormat="1">
      <c r="A33" s="388"/>
      <c r="B33" s="389"/>
      <c r="C33" s="436">
        <v>0</v>
      </c>
      <c r="D33" s="436">
        <v>0</v>
      </c>
      <c r="E33" s="436">
        <v>0</v>
      </c>
      <c r="F33" s="437">
        <f t="shared" si="15"/>
        <v>0</v>
      </c>
      <c r="G33" s="438">
        <f t="shared" si="16"/>
        <v>0</v>
      </c>
      <c r="H33" s="368">
        <f t="shared" si="17"/>
        <v>0</v>
      </c>
      <c r="I33" s="368">
        <f t="shared" si="17"/>
        <v>0</v>
      </c>
      <c r="J33" s="368">
        <f t="shared" si="17"/>
        <v>0</v>
      </c>
      <c r="K33" s="368">
        <f t="shared" si="17"/>
        <v>0</v>
      </c>
      <c r="L33" s="368">
        <f t="shared" si="17"/>
        <v>0</v>
      </c>
      <c r="M33" s="368">
        <f t="shared" si="17"/>
        <v>0</v>
      </c>
      <c r="N33" s="368">
        <f t="shared" si="17"/>
        <v>0</v>
      </c>
      <c r="O33" s="369">
        <f t="shared" si="18"/>
        <v>0</v>
      </c>
    </row>
    <row r="34" spans="1:15" s="10" customFormat="1" ht="13.5" thickBot="1">
      <c r="A34" s="388"/>
      <c r="B34" s="389"/>
      <c r="C34" s="436">
        <v>0</v>
      </c>
      <c r="D34" s="436">
        <v>0</v>
      </c>
      <c r="E34" s="436">
        <v>0</v>
      </c>
      <c r="F34" s="437">
        <f t="shared" si="15"/>
        <v>0</v>
      </c>
      <c r="G34" s="438">
        <f t="shared" si="16"/>
        <v>0</v>
      </c>
      <c r="H34" s="368">
        <f t="shared" si="17"/>
        <v>0</v>
      </c>
      <c r="I34" s="368">
        <f t="shared" si="17"/>
        <v>0</v>
      </c>
      <c r="J34" s="368">
        <f t="shared" si="17"/>
        <v>0</v>
      </c>
      <c r="K34" s="368">
        <f t="shared" si="17"/>
        <v>0</v>
      </c>
      <c r="L34" s="368">
        <f t="shared" si="17"/>
        <v>0</v>
      </c>
      <c r="M34" s="368">
        <f t="shared" si="17"/>
        <v>0</v>
      </c>
      <c r="N34" s="368">
        <f t="shared" si="17"/>
        <v>0</v>
      </c>
      <c r="O34" s="369">
        <f t="shared" si="18"/>
        <v>0</v>
      </c>
    </row>
    <row r="35" spans="1:15" s="10" customFormat="1" ht="24" customHeight="1">
      <c r="A35" s="387" t="s">
        <v>55</v>
      </c>
      <c r="B35" s="465"/>
      <c r="C35" s="434">
        <f t="shared" ref="C35" si="19">SUM(C36:C46)</f>
        <v>0</v>
      </c>
      <c r="D35" s="434">
        <f t="shared" ref="D35" si="20">SUM(D36:D46)</f>
        <v>0</v>
      </c>
      <c r="E35" s="434">
        <f t="shared" ref="E35" si="21">SUM(E36:E46)</f>
        <v>0</v>
      </c>
      <c r="F35" s="434">
        <f>SUM(F36:F46)</f>
        <v>0</v>
      </c>
      <c r="G35" s="435">
        <f>SUM(G36:G46)</f>
        <v>0</v>
      </c>
      <c r="H35" s="371">
        <f t="shared" ref="H35" si="22">SUM(H36:H46)</f>
        <v>0</v>
      </c>
      <c r="I35" s="371">
        <f t="shared" ref="I35" si="23">SUM(I36:I46)</f>
        <v>0</v>
      </c>
      <c r="J35" s="371">
        <f t="shared" ref="J35" si="24">SUM(J36:J46)</f>
        <v>0</v>
      </c>
      <c r="K35" s="371">
        <f t="shared" ref="K35" si="25">SUM(K36:K46)</f>
        <v>0</v>
      </c>
      <c r="L35" s="371">
        <f t="shared" ref="L35" si="26">SUM(L36:L46)</f>
        <v>0</v>
      </c>
      <c r="M35" s="371">
        <f t="shared" ref="M35" si="27">SUM(M36:M46)</f>
        <v>0</v>
      </c>
      <c r="N35" s="372">
        <f t="shared" ref="N35" si="28">SUM(N36:N46)</f>
        <v>0</v>
      </c>
      <c r="O35" s="373">
        <f>SUM(O36:O46)</f>
        <v>0</v>
      </c>
    </row>
    <row r="36" spans="1:15" s="10" customFormat="1">
      <c r="A36" s="393" t="s">
        <v>386</v>
      </c>
      <c r="B36" s="392"/>
      <c r="C36" s="436">
        <v>0</v>
      </c>
      <c r="D36" s="436">
        <v>0</v>
      </c>
      <c r="E36" s="436">
        <v>0</v>
      </c>
      <c r="F36" s="437">
        <f>G36/2*3</f>
        <v>0</v>
      </c>
      <c r="G36" s="438">
        <f>ROUNDDOWN(O36,-3)*2</f>
        <v>0</v>
      </c>
      <c r="H36" s="368">
        <f>ROUND(($C36-$D36-$E36)/3*H$9,0)</f>
        <v>0</v>
      </c>
      <c r="I36" s="368">
        <f t="shared" ref="I36:N46" si="29">ROUND(($C36-$D36-$E36)/3*I$9,0)</f>
        <v>0</v>
      </c>
      <c r="J36" s="368">
        <f t="shared" si="29"/>
        <v>0</v>
      </c>
      <c r="K36" s="368">
        <f t="shared" si="29"/>
        <v>0</v>
      </c>
      <c r="L36" s="368">
        <f t="shared" si="29"/>
        <v>0</v>
      </c>
      <c r="M36" s="368">
        <f t="shared" si="29"/>
        <v>0</v>
      </c>
      <c r="N36" s="368">
        <f t="shared" si="29"/>
        <v>0</v>
      </c>
      <c r="O36" s="369">
        <f>SUM(H36:N36)</f>
        <v>0</v>
      </c>
    </row>
    <row r="37" spans="1:15" s="10" customFormat="1">
      <c r="A37" s="393" t="s">
        <v>409</v>
      </c>
      <c r="B37" s="392"/>
      <c r="C37" s="436">
        <v>0</v>
      </c>
      <c r="D37" s="436">
        <v>0</v>
      </c>
      <c r="E37" s="436">
        <v>0</v>
      </c>
      <c r="F37" s="437">
        <f t="shared" ref="F37:F46" si="30">G37/2*3</f>
        <v>0</v>
      </c>
      <c r="G37" s="438">
        <f t="shared" ref="G37:G46" si="31">ROUNDDOWN(O37,-3)*2</f>
        <v>0</v>
      </c>
      <c r="H37" s="368">
        <f t="shared" ref="H37:H46" si="32">ROUND(($C37-$D37-$E37)/3*H$9,0)</f>
        <v>0</v>
      </c>
      <c r="I37" s="368">
        <f t="shared" si="29"/>
        <v>0</v>
      </c>
      <c r="J37" s="368">
        <f t="shared" si="29"/>
        <v>0</v>
      </c>
      <c r="K37" s="368">
        <f t="shared" si="29"/>
        <v>0</v>
      </c>
      <c r="L37" s="368">
        <f t="shared" si="29"/>
        <v>0</v>
      </c>
      <c r="M37" s="368">
        <f t="shared" si="29"/>
        <v>0</v>
      </c>
      <c r="N37" s="368">
        <f t="shared" si="29"/>
        <v>0</v>
      </c>
      <c r="O37" s="369">
        <f t="shared" ref="O37:O46" si="33">SUM(H37:N37)</f>
        <v>0</v>
      </c>
    </row>
    <row r="38" spans="1:15" s="10" customFormat="1">
      <c r="A38" s="393" t="s">
        <v>410</v>
      </c>
      <c r="B38" s="392"/>
      <c r="C38" s="436">
        <v>0</v>
      </c>
      <c r="D38" s="436">
        <v>0</v>
      </c>
      <c r="E38" s="436">
        <v>0</v>
      </c>
      <c r="F38" s="437">
        <f t="shared" si="30"/>
        <v>0</v>
      </c>
      <c r="G38" s="438">
        <f t="shared" si="31"/>
        <v>0</v>
      </c>
      <c r="H38" s="368">
        <f t="shared" si="32"/>
        <v>0</v>
      </c>
      <c r="I38" s="368">
        <f t="shared" si="29"/>
        <v>0</v>
      </c>
      <c r="J38" s="368">
        <f t="shared" si="29"/>
        <v>0</v>
      </c>
      <c r="K38" s="368">
        <f t="shared" si="29"/>
        <v>0</v>
      </c>
      <c r="L38" s="368">
        <f t="shared" si="29"/>
        <v>0</v>
      </c>
      <c r="M38" s="368">
        <f t="shared" si="29"/>
        <v>0</v>
      </c>
      <c r="N38" s="368">
        <f t="shared" si="29"/>
        <v>0</v>
      </c>
      <c r="O38" s="369">
        <f t="shared" si="33"/>
        <v>0</v>
      </c>
    </row>
    <row r="39" spans="1:15" s="10" customFormat="1">
      <c r="A39" s="393" t="s">
        <v>411</v>
      </c>
      <c r="B39" s="392"/>
      <c r="C39" s="436">
        <v>0</v>
      </c>
      <c r="D39" s="436">
        <v>0</v>
      </c>
      <c r="E39" s="436">
        <v>0</v>
      </c>
      <c r="F39" s="437">
        <f t="shared" si="30"/>
        <v>0</v>
      </c>
      <c r="G39" s="438">
        <f t="shared" si="31"/>
        <v>0</v>
      </c>
      <c r="H39" s="368">
        <f t="shared" si="32"/>
        <v>0</v>
      </c>
      <c r="I39" s="368">
        <f t="shared" si="29"/>
        <v>0</v>
      </c>
      <c r="J39" s="368">
        <f t="shared" si="29"/>
        <v>0</v>
      </c>
      <c r="K39" s="368">
        <f t="shared" si="29"/>
        <v>0</v>
      </c>
      <c r="L39" s="368">
        <f t="shared" si="29"/>
        <v>0</v>
      </c>
      <c r="M39" s="368">
        <f t="shared" si="29"/>
        <v>0</v>
      </c>
      <c r="N39" s="368">
        <f t="shared" si="29"/>
        <v>0</v>
      </c>
      <c r="O39" s="369">
        <f t="shared" si="33"/>
        <v>0</v>
      </c>
    </row>
    <row r="40" spans="1:15" s="10" customFormat="1">
      <c r="A40" s="393" t="s">
        <v>412</v>
      </c>
      <c r="B40" s="392"/>
      <c r="C40" s="436">
        <v>0</v>
      </c>
      <c r="D40" s="436">
        <v>0</v>
      </c>
      <c r="E40" s="436">
        <v>0</v>
      </c>
      <c r="F40" s="437">
        <f t="shared" si="30"/>
        <v>0</v>
      </c>
      <c r="G40" s="438">
        <f t="shared" si="31"/>
        <v>0</v>
      </c>
      <c r="H40" s="368">
        <f t="shared" si="32"/>
        <v>0</v>
      </c>
      <c r="I40" s="368">
        <f t="shared" si="29"/>
        <v>0</v>
      </c>
      <c r="J40" s="368">
        <f t="shared" si="29"/>
        <v>0</v>
      </c>
      <c r="K40" s="368">
        <f t="shared" si="29"/>
        <v>0</v>
      </c>
      <c r="L40" s="368">
        <f t="shared" si="29"/>
        <v>0</v>
      </c>
      <c r="M40" s="368">
        <f t="shared" si="29"/>
        <v>0</v>
      </c>
      <c r="N40" s="368">
        <f t="shared" si="29"/>
        <v>0</v>
      </c>
      <c r="O40" s="369">
        <f t="shared" si="33"/>
        <v>0</v>
      </c>
    </row>
    <row r="41" spans="1:15" s="10" customFormat="1">
      <c r="A41" s="393" t="s">
        <v>413</v>
      </c>
      <c r="B41" s="392"/>
      <c r="C41" s="436">
        <v>0</v>
      </c>
      <c r="D41" s="436">
        <v>0</v>
      </c>
      <c r="E41" s="436">
        <v>0</v>
      </c>
      <c r="F41" s="437">
        <f t="shared" si="30"/>
        <v>0</v>
      </c>
      <c r="G41" s="438">
        <f t="shared" si="31"/>
        <v>0</v>
      </c>
      <c r="H41" s="368">
        <f t="shared" si="32"/>
        <v>0</v>
      </c>
      <c r="I41" s="368">
        <f t="shared" si="29"/>
        <v>0</v>
      </c>
      <c r="J41" s="368">
        <f t="shared" si="29"/>
        <v>0</v>
      </c>
      <c r="K41" s="368">
        <f t="shared" si="29"/>
        <v>0</v>
      </c>
      <c r="L41" s="368">
        <f t="shared" si="29"/>
        <v>0</v>
      </c>
      <c r="M41" s="368">
        <f t="shared" si="29"/>
        <v>0</v>
      </c>
      <c r="N41" s="368">
        <f t="shared" si="29"/>
        <v>0</v>
      </c>
      <c r="O41" s="369">
        <f t="shared" si="33"/>
        <v>0</v>
      </c>
    </row>
    <row r="42" spans="1:15" s="10" customFormat="1">
      <c r="A42" s="393" t="s">
        <v>414</v>
      </c>
      <c r="B42" s="392"/>
      <c r="C42" s="436">
        <v>0</v>
      </c>
      <c r="D42" s="436">
        <v>0</v>
      </c>
      <c r="E42" s="436">
        <v>0</v>
      </c>
      <c r="F42" s="437">
        <f t="shared" si="30"/>
        <v>0</v>
      </c>
      <c r="G42" s="438">
        <f t="shared" si="31"/>
        <v>0</v>
      </c>
      <c r="H42" s="368">
        <f t="shared" si="32"/>
        <v>0</v>
      </c>
      <c r="I42" s="368">
        <f t="shared" si="29"/>
        <v>0</v>
      </c>
      <c r="J42" s="368">
        <f t="shared" si="29"/>
        <v>0</v>
      </c>
      <c r="K42" s="368">
        <f t="shared" si="29"/>
        <v>0</v>
      </c>
      <c r="L42" s="368">
        <f t="shared" si="29"/>
        <v>0</v>
      </c>
      <c r="M42" s="368">
        <f t="shared" si="29"/>
        <v>0</v>
      </c>
      <c r="N42" s="368">
        <f t="shared" si="29"/>
        <v>0</v>
      </c>
      <c r="O42" s="369">
        <f t="shared" si="33"/>
        <v>0</v>
      </c>
    </row>
    <row r="43" spans="1:15" s="10" customFormat="1">
      <c r="A43" s="388" t="s">
        <v>392</v>
      </c>
      <c r="B43" s="389"/>
      <c r="C43" s="436">
        <v>0</v>
      </c>
      <c r="D43" s="436">
        <v>0</v>
      </c>
      <c r="E43" s="436">
        <v>0</v>
      </c>
      <c r="F43" s="437">
        <f t="shared" si="30"/>
        <v>0</v>
      </c>
      <c r="G43" s="438">
        <f t="shared" si="31"/>
        <v>0</v>
      </c>
      <c r="H43" s="368">
        <f t="shared" si="32"/>
        <v>0</v>
      </c>
      <c r="I43" s="368">
        <f t="shared" si="29"/>
        <v>0</v>
      </c>
      <c r="J43" s="368">
        <f t="shared" si="29"/>
        <v>0</v>
      </c>
      <c r="K43" s="368">
        <f t="shared" si="29"/>
        <v>0</v>
      </c>
      <c r="L43" s="368">
        <f t="shared" si="29"/>
        <v>0</v>
      </c>
      <c r="M43" s="368">
        <f t="shared" si="29"/>
        <v>0</v>
      </c>
      <c r="N43" s="368">
        <f t="shared" si="29"/>
        <v>0</v>
      </c>
      <c r="O43" s="369">
        <f t="shared" si="33"/>
        <v>0</v>
      </c>
    </row>
    <row r="44" spans="1:15" s="10" customFormat="1">
      <c r="A44" s="388" t="s">
        <v>392</v>
      </c>
      <c r="B44" s="466"/>
      <c r="C44" s="436">
        <v>0</v>
      </c>
      <c r="D44" s="436">
        <v>0</v>
      </c>
      <c r="E44" s="436">
        <v>0</v>
      </c>
      <c r="F44" s="437">
        <f t="shared" si="30"/>
        <v>0</v>
      </c>
      <c r="G44" s="438">
        <f t="shared" si="31"/>
        <v>0</v>
      </c>
      <c r="H44" s="368">
        <f t="shared" si="32"/>
        <v>0</v>
      </c>
      <c r="I44" s="368">
        <f t="shared" si="29"/>
        <v>0</v>
      </c>
      <c r="J44" s="368">
        <f t="shared" si="29"/>
        <v>0</v>
      </c>
      <c r="K44" s="368">
        <f t="shared" si="29"/>
        <v>0</v>
      </c>
      <c r="L44" s="368">
        <f t="shared" si="29"/>
        <v>0</v>
      </c>
      <c r="M44" s="368">
        <f t="shared" si="29"/>
        <v>0</v>
      </c>
      <c r="N44" s="368">
        <f t="shared" si="29"/>
        <v>0</v>
      </c>
      <c r="O44" s="369">
        <f t="shared" si="33"/>
        <v>0</v>
      </c>
    </row>
    <row r="45" spans="1:15" s="10" customFormat="1">
      <c r="A45" s="393"/>
      <c r="B45" s="389"/>
      <c r="C45" s="436">
        <v>0</v>
      </c>
      <c r="D45" s="436">
        <v>0</v>
      </c>
      <c r="E45" s="436">
        <v>0</v>
      </c>
      <c r="F45" s="437">
        <f t="shared" si="30"/>
        <v>0</v>
      </c>
      <c r="G45" s="438">
        <f t="shared" si="31"/>
        <v>0</v>
      </c>
      <c r="H45" s="368">
        <f t="shared" si="32"/>
        <v>0</v>
      </c>
      <c r="I45" s="368">
        <f t="shared" si="29"/>
        <v>0</v>
      </c>
      <c r="J45" s="368">
        <f t="shared" si="29"/>
        <v>0</v>
      </c>
      <c r="K45" s="368">
        <f t="shared" si="29"/>
        <v>0</v>
      </c>
      <c r="L45" s="368">
        <f t="shared" si="29"/>
        <v>0</v>
      </c>
      <c r="M45" s="368">
        <f t="shared" si="29"/>
        <v>0</v>
      </c>
      <c r="N45" s="368">
        <f t="shared" si="29"/>
        <v>0</v>
      </c>
      <c r="O45" s="369">
        <f t="shared" si="33"/>
        <v>0</v>
      </c>
    </row>
    <row r="46" spans="1:15" s="10" customFormat="1" ht="13.5" thickBot="1">
      <c r="A46" s="393"/>
      <c r="B46" s="389"/>
      <c r="C46" s="436">
        <v>0</v>
      </c>
      <c r="D46" s="436">
        <v>0</v>
      </c>
      <c r="E46" s="436">
        <v>0</v>
      </c>
      <c r="F46" s="437">
        <f t="shared" si="30"/>
        <v>0</v>
      </c>
      <c r="G46" s="438">
        <f t="shared" si="31"/>
        <v>0</v>
      </c>
      <c r="H46" s="368">
        <f t="shared" si="32"/>
        <v>0</v>
      </c>
      <c r="I46" s="368">
        <f t="shared" si="29"/>
        <v>0</v>
      </c>
      <c r="J46" s="368">
        <f t="shared" si="29"/>
        <v>0</v>
      </c>
      <c r="K46" s="368">
        <f t="shared" si="29"/>
        <v>0</v>
      </c>
      <c r="L46" s="368">
        <f t="shared" si="29"/>
        <v>0</v>
      </c>
      <c r="M46" s="368">
        <f t="shared" si="29"/>
        <v>0</v>
      </c>
      <c r="N46" s="368">
        <f t="shared" si="29"/>
        <v>0</v>
      </c>
      <c r="O46" s="369">
        <f t="shared" si="33"/>
        <v>0</v>
      </c>
    </row>
    <row r="47" spans="1:15" s="10" customFormat="1" ht="24" customHeight="1">
      <c r="A47" s="387" t="s">
        <v>118</v>
      </c>
      <c r="B47" s="465"/>
      <c r="C47" s="434">
        <f>SUM(C48:C58)</f>
        <v>0</v>
      </c>
      <c r="D47" s="434">
        <f t="shared" ref="D47:G47" si="34">SUM(D48:D58)</f>
        <v>0</v>
      </c>
      <c r="E47" s="434">
        <f t="shared" si="34"/>
        <v>0</v>
      </c>
      <c r="F47" s="434">
        <f t="shared" si="34"/>
        <v>0</v>
      </c>
      <c r="G47" s="435">
        <f t="shared" si="34"/>
        <v>0</v>
      </c>
      <c r="H47" s="371">
        <f t="shared" ref="H47" si="35">SUM(H48:H58)</f>
        <v>0</v>
      </c>
      <c r="I47" s="371">
        <f t="shared" ref="I47" si="36">SUM(I48:I58)</f>
        <v>0</v>
      </c>
      <c r="J47" s="371">
        <f t="shared" ref="J47" si="37">SUM(J48:J58)</f>
        <v>0</v>
      </c>
      <c r="K47" s="371">
        <f t="shared" ref="K47" si="38">SUM(K48:K58)</f>
        <v>0</v>
      </c>
      <c r="L47" s="371">
        <f t="shared" ref="L47" si="39">SUM(L48:L58)</f>
        <v>0</v>
      </c>
      <c r="M47" s="371">
        <f t="shared" ref="M47" si="40">SUM(M48:M58)</f>
        <v>0</v>
      </c>
      <c r="N47" s="372">
        <f t="shared" ref="N47" si="41">SUM(N48:N58)</f>
        <v>0</v>
      </c>
      <c r="O47" s="373">
        <f>SUM(O48:O58)</f>
        <v>0</v>
      </c>
    </row>
    <row r="48" spans="1:15" s="10" customFormat="1">
      <c r="A48" s="388" t="s">
        <v>415</v>
      </c>
      <c r="B48" s="392"/>
      <c r="C48" s="436">
        <v>0</v>
      </c>
      <c r="D48" s="436">
        <v>0</v>
      </c>
      <c r="E48" s="436">
        <v>0</v>
      </c>
      <c r="F48" s="437">
        <f>G48/2*3</f>
        <v>0</v>
      </c>
      <c r="G48" s="438">
        <f>ROUNDDOWN(O48,-3)*2</f>
        <v>0</v>
      </c>
      <c r="H48" s="368">
        <f>ROUND(($C48-$D48-$E48)/3*H$9,0)</f>
        <v>0</v>
      </c>
      <c r="I48" s="368">
        <f t="shared" ref="I48:N58" si="42">ROUND(($C48-$D48-$E48)/3*I$9,0)</f>
        <v>0</v>
      </c>
      <c r="J48" s="368">
        <f t="shared" si="42"/>
        <v>0</v>
      </c>
      <c r="K48" s="368">
        <f t="shared" si="42"/>
        <v>0</v>
      </c>
      <c r="L48" s="368">
        <f t="shared" si="42"/>
        <v>0</v>
      </c>
      <c r="M48" s="368">
        <f t="shared" si="42"/>
        <v>0</v>
      </c>
      <c r="N48" s="368">
        <f t="shared" si="42"/>
        <v>0</v>
      </c>
      <c r="O48" s="369">
        <f>SUM(H48:N48)</f>
        <v>0</v>
      </c>
    </row>
    <row r="49" spans="1:16" s="10" customFormat="1">
      <c r="A49" s="388"/>
      <c r="B49" s="392"/>
      <c r="C49" s="436">
        <v>0</v>
      </c>
      <c r="D49" s="436">
        <v>0</v>
      </c>
      <c r="E49" s="436">
        <v>0</v>
      </c>
      <c r="F49" s="437">
        <f t="shared" ref="F49:F58" si="43">G49/2*3</f>
        <v>0</v>
      </c>
      <c r="G49" s="438">
        <f t="shared" ref="G49:G58" si="44">ROUNDDOWN(O49,-3)*2</f>
        <v>0</v>
      </c>
      <c r="H49" s="368">
        <f t="shared" ref="H49:H58" si="45">ROUND(($C49-$D49-$E49)/3*H$9,0)</f>
        <v>0</v>
      </c>
      <c r="I49" s="368">
        <f t="shared" si="42"/>
        <v>0</v>
      </c>
      <c r="J49" s="368">
        <f t="shared" si="42"/>
        <v>0</v>
      </c>
      <c r="K49" s="368">
        <f t="shared" si="42"/>
        <v>0</v>
      </c>
      <c r="L49" s="368">
        <f t="shared" si="42"/>
        <v>0</v>
      </c>
      <c r="M49" s="368">
        <f t="shared" si="42"/>
        <v>0</v>
      </c>
      <c r="N49" s="368">
        <f t="shared" si="42"/>
        <v>0</v>
      </c>
      <c r="O49" s="369">
        <f t="shared" ref="O49:O58" si="46">SUM(H49:N49)</f>
        <v>0</v>
      </c>
    </row>
    <row r="50" spans="1:16" s="10" customFormat="1">
      <c r="A50" s="388"/>
      <c r="B50" s="392"/>
      <c r="C50" s="436">
        <v>0</v>
      </c>
      <c r="D50" s="436">
        <v>0</v>
      </c>
      <c r="E50" s="436">
        <v>0</v>
      </c>
      <c r="F50" s="437">
        <f t="shared" si="43"/>
        <v>0</v>
      </c>
      <c r="G50" s="438">
        <f t="shared" si="44"/>
        <v>0</v>
      </c>
      <c r="H50" s="368">
        <f t="shared" si="45"/>
        <v>0</v>
      </c>
      <c r="I50" s="368">
        <f t="shared" si="42"/>
        <v>0</v>
      </c>
      <c r="J50" s="368">
        <f t="shared" si="42"/>
        <v>0</v>
      </c>
      <c r="K50" s="368">
        <f t="shared" si="42"/>
        <v>0</v>
      </c>
      <c r="L50" s="368">
        <f t="shared" si="42"/>
        <v>0</v>
      </c>
      <c r="M50" s="368">
        <f t="shared" si="42"/>
        <v>0</v>
      </c>
      <c r="N50" s="368">
        <f t="shared" si="42"/>
        <v>0</v>
      </c>
      <c r="O50" s="369">
        <f t="shared" si="46"/>
        <v>0</v>
      </c>
    </row>
    <row r="51" spans="1:16" s="10" customFormat="1">
      <c r="A51" s="388"/>
      <c r="B51" s="392"/>
      <c r="C51" s="436">
        <v>0</v>
      </c>
      <c r="D51" s="436">
        <v>0</v>
      </c>
      <c r="E51" s="436">
        <v>0</v>
      </c>
      <c r="F51" s="437">
        <f t="shared" si="43"/>
        <v>0</v>
      </c>
      <c r="G51" s="438">
        <f t="shared" si="44"/>
        <v>0</v>
      </c>
      <c r="H51" s="368">
        <f t="shared" si="45"/>
        <v>0</v>
      </c>
      <c r="I51" s="368">
        <f t="shared" si="42"/>
        <v>0</v>
      </c>
      <c r="J51" s="368">
        <f t="shared" si="42"/>
        <v>0</v>
      </c>
      <c r="K51" s="368">
        <f t="shared" si="42"/>
        <v>0</v>
      </c>
      <c r="L51" s="368">
        <f t="shared" si="42"/>
        <v>0</v>
      </c>
      <c r="M51" s="368">
        <f t="shared" si="42"/>
        <v>0</v>
      </c>
      <c r="N51" s="368">
        <f t="shared" si="42"/>
        <v>0</v>
      </c>
      <c r="O51" s="369">
        <f t="shared" si="46"/>
        <v>0</v>
      </c>
    </row>
    <row r="52" spans="1:16" s="10" customFormat="1">
      <c r="A52" s="388"/>
      <c r="B52" s="392"/>
      <c r="C52" s="436">
        <v>0</v>
      </c>
      <c r="D52" s="436">
        <v>0</v>
      </c>
      <c r="E52" s="436">
        <v>0</v>
      </c>
      <c r="F52" s="437">
        <f t="shared" si="43"/>
        <v>0</v>
      </c>
      <c r="G52" s="438">
        <f t="shared" si="44"/>
        <v>0</v>
      </c>
      <c r="H52" s="368">
        <f t="shared" si="45"/>
        <v>0</v>
      </c>
      <c r="I52" s="368">
        <f t="shared" si="42"/>
        <v>0</v>
      </c>
      <c r="J52" s="368">
        <f t="shared" si="42"/>
        <v>0</v>
      </c>
      <c r="K52" s="368">
        <f t="shared" si="42"/>
        <v>0</v>
      </c>
      <c r="L52" s="368">
        <f t="shared" si="42"/>
        <v>0</v>
      </c>
      <c r="M52" s="368">
        <f t="shared" si="42"/>
        <v>0</v>
      </c>
      <c r="N52" s="368">
        <f t="shared" si="42"/>
        <v>0</v>
      </c>
      <c r="O52" s="369">
        <f t="shared" si="46"/>
        <v>0</v>
      </c>
    </row>
    <row r="53" spans="1:16" s="10" customFormat="1">
      <c r="A53" s="388"/>
      <c r="B53" s="392"/>
      <c r="C53" s="436">
        <v>0</v>
      </c>
      <c r="D53" s="436">
        <v>0</v>
      </c>
      <c r="E53" s="436">
        <v>0</v>
      </c>
      <c r="F53" s="437">
        <f t="shared" si="43"/>
        <v>0</v>
      </c>
      <c r="G53" s="438">
        <f t="shared" si="44"/>
        <v>0</v>
      </c>
      <c r="H53" s="368">
        <f t="shared" si="45"/>
        <v>0</v>
      </c>
      <c r="I53" s="368">
        <f t="shared" si="42"/>
        <v>0</v>
      </c>
      <c r="J53" s="368">
        <f t="shared" si="42"/>
        <v>0</v>
      </c>
      <c r="K53" s="368">
        <f t="shared" si="42"/>
        <v>0</v>
      </c>
      <c r="L53" s="368">
        <f t="shared" si="42"/>
        <v>0</v>
      </c>
      <c r="M53" s="368">
        <f t="shared" si="42"/>
        <v>0</v>
      </c>
      <c r="N53" s="368">
        <f t="shared" si="42"/>
        <v>0</v>
      </c>
      <c r="O53" s="369">
        <f t="shared" si="46"/>
        <v>0</v>
      </c>
    </row>
    <row r="54" spans="1:16" s="10" customFormat="1">
      <c r="A54" s="388"/>
      <c r="B54" s="392"/>
      <c r="C54" s="436">
        <v>0</v>
      </c>
      <c r="D54" s="436">
        <v>0</v>
      </c>
      <c r="E54" s="436">
        <v>0</v>
      </c>
      <c r="F54" s="437">
        <f t="shared" si="43"/>
        <v>0</v>
      </c>
      <c r="G54" s="438">
        <f t="shared" si="44"/>
        <v>0</v>
      </c>
      <c r="H54" s="368">
        <f t="shared" si="45"/>
        <v>0</v>
      </c>
      <c r="I54" s="368">
        <f t="shared" si="42"/>
        <v>0</v>
      </c>
      <c r="J54" s="368">
        <f t="shared" si="42"/>
        <v>0</v>
      </c>
      <c r="K54" s="368">
        <f t="shared" si="42"/>
        <v>0</v>
      </c>
      <c r="L54" s="368">
        <f t="shared" si="42"/>
        <v>0</v>
      </c>
      <c r="M54" s="368">
        <f t="shared" si="42"/>
        <v>0</v>
      </c>
      <c r="N54" s="368">
        <f t="shared" si="42"/>
        <v>0</v>
      </c>
      <c r="O54" s="369">
        <f t="shared" si="46"/>
        <v>0</v>
      </c>
    </row>
    <row r="55" spans="1:16" s="10" customFormat="1">
      <c r="A55" s="388"/>
      <c r="B55" s="392"/>
      <c r="C55" s="436">
        <v>0</v>
      </c>
      <c r="D55" s="436">
        <v>0</v>
      </c>
      <c r="E55" s="436">
        <v>0</v>
      </c>
      <c r="F55" s="437">
        <f t="shared" si="43"/>
        <v>0</v>
      </c>
      <c r="G55" s="438">
        <f t="shared" si="44"/>
        <v>0</v>
      </c>
      <c r="H55" s="368">
        <f t="shared" si="45"/>
        <v>0</v>
      </c>
      <c r="I55" s="368">
        <f t="shared" si="42"/>
        <v>0</v>
      </c>
      <c r="J55" s="368">
        <f t="shared" si="42"/>
        <v>0</v>
      </c>
      <c r="K55" s="368">
        <f t="shared" si="42"/>
        <v>0</v>
      </c>
      <c r="L55" s="368">
        <f t="shared" si="42"/>
        <v>0</v>
      </c>
      <c r="M55" s="368">
        <f t="shared" si="42"/>
        <v>0</v>
      </c>
      <c r="N55" s="368">
        <f t="shared" si="42"/>
        <v>0</v>
      </c>
      <c r="O55" s="369">
        <f t="shared" si="46"/>
        <v>0</v>
      </c>
    </row>
    <row r="56" spans="1:16" s="10" customFormat="1">
      <c r="A56" s="467"/>
      <c r="B56" s="466"/>
      <c r="C56" s="436">
        <v>0</v>
      </c>
      <c r="D56" s="436">
        <v>0</v>
      </c>
      <c r="E56" s="436">
        <v>0</v>
      </c>
      <c r="F56" s="437">
        <f t="shared" si="43"/>
        <v>0</v>
      </c>
      <c r="G56" s="438">
        <f t="shared" si="44"/>
        <v>0</v>
      </c>
      <c r="H56" s="368">
        <f t="shared" si="45"/>
        <v>0</v>
      </c>
      <c r="I56" s="368">
        <f t="shared" si="42"/>
        <v>0</v>
      </c>
      <c r="J56" s="368">
        <f t="shared" si="42"/>
        <v>0</v>
      </c>
      <c r="K56" s="368">
        <f t="shared" si="42"/>
        <v>0</v>
      </c>
      <c r="L56" s="368">
        <f t="shared" si="42"/>
        <v>0</v>
      </c>
      <c r="M56" s="368">
        <f t="shared" si="42"/>
        <v>0</v>
      </c>
      <c r="N56" s="368">
        <f t="shared" si="42"/>
        <v>0</v>
      </c>
      <c r="O56" s="369">
        <f t="shared" si="46"/>
        <v>0</v>
      </c>
    </row>
    <row r="57" spans="1:16" s="10" customFormat="1">
      <c r="A57" s="393"/>
      <c r="B57" s="394"/>
      <c r="C57" s="436">
        <v>0</v>
      </c>
      <c r="D57" s="436">
        <v>0</v>
      </c>
      <c r="E57" s="436">
        <v>0</v>
      </c>
      <c r="F57" s="437">
        <f t="shared" si="43"/>
        <v>0</v>
      </c>
      <c r="G57" s="438">
        <f t="shared" si="44"/>
        <v>0</v>
      </c>
      <c r="H57" s="368">
        <f t="shared" si="45"/>
        <v>0</v>
      </c>
      <c r="I57" s="368">
        <f t="shared" si="42"/>
        <v>0</v>
      </c>
      <c r="J57" s="368">
        <f t="shared" si="42"/>
        <v>0</v>
      </c>
      <c r="K57" s="368">
        <f t="shared" si="42"/>
        <v>0</v>
      </c>
      <c r="L57" s="368">
        <f t="shared" si="42"/>
        <v>0</v>
      </c>
      <c r="M57" s="368">
        <f t="shared" si="42"/>
        <v>0</v>
      </c>
      <c r="N57" s="368">
        <f t="shared" si="42"/>
        <v>0</v>
      </c>
      <c r="O57" s="369">
        <f t="shared" si="46"/>
        <v>0</v>
      </c>
    </row>
    <row r="58" spans="1:16" s="10" customFormat="1" ht="13.5" thickBot="1">
      <c r="A58" s="393"/>
      <c r="B58" s="394"/>
      <c r="C58" s="436">
        <v>0</v>
      </c>
      <c r="D58" s="436">
        <v>0</v>
      </c>
      <c r="E58" s="436">
        <v>0</v>
      </c>
      <c r="F58" s="437">
        <f t="shared" si="43"/>
        <v>0</v>
      </c>
      <c r="G58" s="438">
        <f t="shared" si="44"/>
        <v>0</v>
      </c>
      <c r="H58" s="368">
        <f t="shared" si="45"/>
        <v>0</v>
      </c>
      <c r="I58" s="368">
        <f t="shared" si="42"/>
        <v>0</v>
      </c>
      <c r="J58" s="368">
        <f t="shared" si="42"/>
        <v>0</v>
      </c>
      <c r="K58" s="368">
        <f t="shared" si="42"/>
        <v>0</v>
      </c>
      <c r="L58" s="368">
        <f t="shared" si="42"/>
        <v>0</v>
      </c>
      <c r="M58" s="368">
        <f t="shared" si="42"/>
        <v>0</v>
      </c>
      <c r="N58" s="368">
        <f t="shared" si="42"/>
        <v>0</v>
      </c>
      <c r="O58" s="369">
        <f t="shared" si="46"/>
        <v>0</v>
      </c>
    </row>
    <row r="59" spans="1:16" s="212" customFormat="1" ht="34.5" customHeight="1" thickBot="1">
      <c r="A59" s="395" t="s">
        <v>121</v>
      </c>
      <c r="B59" s="396"/>
      <c r="C59" s="439">
        <f>C11+C23+C35+C47</f>
        <v>0</v>
      </c>
      <c r="D59" s="439">
        <f t="shared" ref="D59:O59" si="47">D11+D23+D35+D47</f>
        <v>0</v>
      </c>
      <c r="E59" s="439">
        <f t="shared" si="47"/>
        <v>0</v>
      </c>
      <c r="F59" s="440">
        <f t="shared" si="47"/>
        <v>0</v>
      </c>
      <c r="G59" s="441">
        <f t="shared" si="47"/>
        <v>0</v>
      </c>
      <c r="H59" s="384">
        <f t="shared" si="47"/>
        <v>0</v>
      </c>
      <c r="I59" s="384">
        <f t="shared" si="47"/>
        <v>0</v>
      </c>
      <c r="J59" s="384">
        <f t="shared" si="47"/>
        <v>0</v>
      </c>
      <c r="K59" s="384">
        <f t="shared" si="47"/>
        <v>0</v>
      </c>
      <c r="L59" s="384">
        <f t="shared" si="47"/>
        <v>0</v>
      </c>
      <c r="M59" s="384">
        <f t="shared" si="47"/>
        <v>0</v>
      </c>
      <c r="N59" s="384">
        <f t="shared" si="47"/>
        <v>0</v>
      </c>
      <c r="O59" s="385">
        <f t="shared" si="47"/>
        <v>0</v>
      </c>
      <c r="P59" s="386"/>
    </row>
    <row r="60" spans="1:16" s="10" customFormat="1" ht="13.5" thickTop="1">
      <c r="A60" s="577"/>
      <c r="B60" s="577"/>
      <c r="C60" s="577"/>
      <c r="D60" s="577"/>
      <c r="E60" s="577"/>
      <c r="F60" s="577"/>
      <c r="G60" s="577"/>
    </row>
    <row r="61" spans="1:16" s="10" customFormat="1" ht="148.5" customHeight="1">
      <c r="A61" s="581" t="s">
        <v>289</v>
      </c>
      <c r="B61" s="581"/>
      <c r="C61" s="581"/>
      <c r="D61" s="581"/>
      <c r="E61" s="581"/>
      <c r="F61" s="581"/>
      <c r="G61" s="581"/>
    </row>
    <row r="62" spans="1:16" s="10" customFormat="1">
      <c r="A62" s="582" t="s">
        <v>291</v>
      </c>
      <c r="B62" s="582"/>
      <c r="C62" s="582"/>
      <c r="D62" s="582"/>
      <c r="E62" s="582"/>
      <c r="F62" s="582"/>
      <c r="G62" s="582"/>
    </row>
    <row r="63" spans="1:16" s="10" customFormat="1"/>
    <row r="64" spans="1:16" s="10" customFormat="1"/>
    <row r="65" s="10" customFormat="1"/>
  </sheetData>
  <sheetProtection insertRows="0" deleteRows="0" selectLockedCells="1" sort="0" autoFilter="0"/>
  <mergeCells count="7">
    <mergeCell ref="A1:C1"/>
    <mergeCell ref="A60:G60"/>
    <mergeCell ref="H8:N8"/>
    <mergeCell ref="A61:G61"/>
    <mergeCell ref="A62:G62"/>
    <mergeCell ref="A9:G9"/>
    <mergeCell ref="A8:G8"/>
  </mergeCells>
  <dataValidations count="2">
    <dataValidation type="whole" operator="greaterThanOrEqual" allowBlank="1" showInputMessage="1" showErrorMessage="1" sqref="G11 G23 G35" xr:uid="{00000000-0002-0000-0C00-000000000000}">
      <formula1>0</formula1>
    </dataValidation>
    <dataValidation operator="greaterThanOrEqual" allowBlank="1" showInputMessage="1" showErrorMessage="1" sqref="G12:G22 G24:G34 G36:G46 G48:G58" xr:uid="{00000000-0002-0000-0C00-000001000000}"/>
  </dataValidations>
  <printOptions horizontalCentered="1"/>
  <pageMargins left="0.78740157480314965" right="0.78740157480314965" top="0.39370078740157483" bottom="0.39370078740157483" header="0" footer="0"/>
  <pageSetup paperSize="9" scale="67" orientation="portrait"/>
  <headerFooter>
    <oddFooter>&amp;CSeite &amp;P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104"/>
  <sheetViews>
    <sheetView zoomScale="98" zoomScaleNormal="98" zoomScaleSheetLayoutView="100" zoomScalePageLayoutView="94" workbookViewId="0">
      <selection activeCell="A15" sqref="A15"/>
    </sheetView>
  </sheetViews>
  <sheetFormatPr baseColWidth="10" defaultRowHeight="12.75"/>
  <cols>
    <col min="1" max="1" width="29.28515625" customWidth="1"/>
    <col min="2" max="2" width="67" customWidth="1"/>
  </cols>
  <sheetData>
    <row r="1" spans="1:3" s="10" customFormat="1">
      <c r="A1" s="185">
        <f>Programmjahr</f>
        <v>2026</v>
      </c>
      <c r="B1" s="186"/>
    </row>
    <row r="2" spans="1:3" s="10" customFormat="1">
      <c r="A2" s="170" t="s">
        <v>0</v>
      </c>
      <c r="B2" s="24"/>
    </row>
    <row r="3" spans="1:3" s="10" customFormat="1">
      <c r="A3" s="170" t="str">
        <f>Gemeinde</f>
        <v>Musterstadt</v>
      </c>
      <c r="B3" s="24"/>
    </row>
    <row r="4" spans="1:3" s="10" customFormat="1">
      <c r="A4" s="169" t="str">
        <f>Gesamtmaßnahme</f>
        <v>Bezeichnung der Gesamtmaßnahme</v>
      </c>
      <c r="B4" s="24"/>
    </row>
    <row r="5" spans="1:3" s="10" customFormat="1">
      <c r="A5" s="169" t="str">
        <f>Programm</f>
        <v>Programm</v>
      </c>
      <c r="B5" s="24"/>
    </row>
    <row r="6" spans="1:3" s="10" customFormat="1">
      <c r="A6" s="9"/>
      <c r="B6" s="9"/>
    </row>
    <row r="7" spans="1:3" s="10" customFormat="1" ht="15.75">
      <c r="A7" s="275" t="s">
        <v>129</v>
      </c>
      <c r="B7" s="9"/>
    </row>
    <row r="8" spans="1:3" s="10" customFormat="1">
      <c r="A8" s="9"/>
      <c r="B8" s="9"/>
    </row>
    <row r="9" spans="1:3" s="10" customFormat="1" ht="17.100000000000001" customHeight="1">
      <c r="A9" s="71" t="s">
        <v>122</v>
      </c>
      <c r="B9" s="187"/>
    </row>
    <row r="10" spans="1:3" s="10" customFormat="1" ht="17.100000000000001" customHeight="1">
      <c r="A10" s="66" t="s">
        <v>123</v>
      </c>
      <c r="B10" s="188"/>
    </row>
    <row r="11" spans="1:3" s="10" customFormat="1" ht="85.15" customHeight="1">
      <c r="A11" s="66" t="s">
        <v>239</v>
      </c>
      <c r="B11" s="188"/>
    </row>
    <row r="12" spans="1:3" s="10" customFormat="1" ht="19.350000000000001" customHeight="1">
      <c r="A12" s="66" t="s">
        <v>124</v>
      </c>
      <c r="B12" s="188"/>
      <c r="C12" s="65"/>
    </row>
    <row r="13" spans="1:3" s="10" customFormat="1" ht="20.65" customHeight="1">
      <c r="A13" s="66" t="s">
        <v>125</v>
      </c>
      <c r="B13" s="188"/>
    </row>
    <row r="14" spans="1:3" s="10" customFormat="1">
      <c r="A14" s="366">
        <f>Programmjahr</f>
        <v>2026</v>
      </c>
      <c r="B14" s="367"/>
    </row>
    <row r="15" spans="1:3" s="10" customFormat="1">
      <c r="A15" s="366">
        <f>Programmjahr+1</f>
        <v>2027</v>
      </c>
      <c r="B15" s="367"/>
    </row>
    <row r="16" spans="1:3" s="10" customFormat="1">
      <c r="A16" s="366">
        <f>Programmjahr+2</f>
        <v>2028</v>
      </c>
      <c r="B16" s="367"/>
    </row>
    <row r="17" spans="1:3" s="10" customFormat="1">
      <c r="A17" s="366">
        <f>Programmjahr+3</f>
        <v>2029</v>
      </c>
      <c r="B17" s="367"/>
    </row>
    <row r="18" spans="1:3" s="10" customFormat="1">
      <c r="A18" s="366">
        <f>Programmjahr+4</f>
        <v>2030</v>
      </c>
      <c r="B18" s="367"/>
    </row>
    <row r="19" spans="1:3" s="10" customFormat="1">
      <c r="A19" s="366">
        <f>Programmjahr+5</f>
        <v>2031</v>
      </c>
      <c r="B19" s="367"/>
    </row>
    <row r="20" spans="1:3" s="10" customFormat="1">
      <c r="A20" s="366">
        <f>Programmjahr+6</f>
        <v>2032</v>
      </c>
      <c r="B20" s="367"/>
    </row>
    <row r="21" spans="1:3" s="10" customFormat="1" ht="73.5" customHeight="1">
      <c r="A21" s="227" t="s">
        <v>233</v>
      </c>
      <c r="B21" s="67"/>
    </row>
    <row r="22" spans="1:3" s="10" customFormat="1">
      <c r="A22" s="63"/>
      <c r="B22" s="63"/>
    </row>
    <row r="23" spans="1:3" s="10" customFormat="1">
      <c r="A23" s="63"/>
      <c r="B23" s="63"/>
    </row>
    <row r="24" spans="1:3" s="10" customFormat="1" ht="17.100000000000001" customHeight="1">
      <c r="A24" s="71" t="s">
        <v>122</v>
      </c>
      <c r="B24" s="189" t="s">
        <v>229</v>
      </c>
    </row>
    <row r="25" spans="1:3" s="10" customFormat="1" ht="17.100000000000001" customHeight="1">
      <c r="A25" s="66" t="s">
        <v>363</v>
      </c>
      <c r="B25" s="190"/>
    </row>
    <row r="26" spans="1:3" s="10" customFormat="1" ht="72" customHeight="1">
      <c r="A26" s="66" t="s">
        <v>239</v>
      </c>
      <c r="B26" s="190"/>
    </row>
    <row r="27" spans="1:3" s="10" customFormat="1" ht="19.350000000000001" customHeight="1">
      <c r="A27" s="66" t="s">
        <v>124</v>
      </c>
      <c r="B27" s="67"/>
      <c r="C27" s="65"/>
    </row>
    <row r="28" spans="1:3" s="10" customFormat="1" ht="27.6" customHeight="1">
      <c r="A28" s="354" t="s">
        <v>237</v>
      </c>
      <c r="B28" s="67"/>
      <c r="C28" s="65"/>
    </row>
    <row r="29" spans="1:3" s="10" customFormat="1" ht="41.65" customHeight="1">
      <c r="A29" s="354" t="s">
        <v>236</v>
      </c>
      <c r="B29" s="67"/>
      <c r="C29" s="65"/>
    </row>
    <row r="30" spans="1:3" s="10" customFormat="1" ht="26.1" customHeight="1">
      <c r="A30" s="354" t="s">
        <v>230</v>
      </c>
      <c r="B30" s="67"/>
      <c r="C30" s="65"/>
    </row>
    <row r="31" spans="1:3" s="10" customFormat="1" ht="38.65" customHeight="1">
      <c r="A31" s="354" t="s">
        <v>232</v>
      </c>
      <c r="B31" s="67"/>
      <c r="C31" s="65"/>
    </row>
    <row r="32" spans="1:3" s="10" customFormat="1" ht="14.65" customHeight="1">
      <c r="A32" s="354" t="s">
        <v>231</v>
      </c>
      <c r="B32" s="67"/>
      <c r="C32" s="65"/>
    </row>
    <row r="33" spans="1:3" s="10" customFormat="1" ht="24.6" customHeight="1">
      <c r="A33" s="354" t="s">
        <v>359</v>
      </c>
      <c r="B33" s="67"/>
      <c r="C33" s="65"/>
    </row>
    <row r="34" spans="1:3" s="10" customFormat="1" ht="20.65" customHeight="1">
      <c r="A34" s="66" t="s">
        <v>125</v>
      </c>
      <c r="B34" s="67"/>
    </row>
    <row r="35" spans="1:3" s="10" customFormat="1">
      <c r="A35" s="366">
        <f>Programmjahr</f>
        <v>2026</v>
      </c>
      <c r="B35" s="367"/>
    </row>
    <row r="36" spans="1:3" s="10" customFormat="1">
      <c r="A36" s="366">
        <f>Programmjahr+1</f>
        <v>2027</v>
      </c>
      <c r="B36" s="367"/>
    </row>
    <row r="37" spans="1:3" s="10" customFormat="1">
      <c r="A37" s="366">
        <f>Programmjahr+2</f>
        <v>2028</v>
      </c>
      <c r="B37" s="367"/>
    </row>
    <row r="38" spans="1:3" s="10" customFormat="1">
      <c r="A38" s="366">
        <f>Programmjahr+3</f>
        <v>2029</v>
      </c>
      <c r="B38" s="367"/>
    </row>
    <row r="39" spans="1:3" s="10" customFormat="1">
      <c r="A39" s="366">
        <f>Programmjahr+4</f>
        <v>2030</v>
      </c>
      <c r="B39" s="367"/>
    </row>
    <row r="40" spans="1:3" s="10" customFormat="1">
      <c r="A40" s="366">
        <f>Programmjahr+5</f>
        <v>2031</v>
      </c>
      <c r="B40" s="367"/>
    </row>
    <row r="41" spans="1:3" s="10" customFormat="1">
      <c r="A41" s="366">
        <f>Programmjahr+6</f>
        <v>2032</v>
      </c>
      <c r="B41" s="367"/>
    </row>
    <row r="42" spans="1:3" s="10" customFormat="1" ht="25.5" customHeight="1">
      <c r="A42" s="66" t="s">
        <v>233</v>
      </c>
      <c r="B42" s="67"/>
    </row>
    <row r="43" spans="1:3" s="10" customFormat="1">
      <c r="A43" s="63"/>
      <c r="B43" s="63"/>
    </row>
    <row r="44" spans="1:3" s="10" customFormat="1">
      <c r="A44" s="64"/>
      <c r="B44" s="42"/>
    </row>
    <row r="45" spans="1:3" s="10" customFormat="1">
      <c r="A45" s="71" t="s">
        <v>122</v>
      </c>
      <c r="B45" s="355" t="s">
        <v>234</v>
      </c>
    </row>
    <row r="46" spans="1:3" s="10" customFormat="1">
      <c r="A46" s="66" t="s">
        <v>123</v>
      </c>
      <c r="B46" s="67"/>
    </row>
    <row r="47" spans="1:3" s="10" customFormat="1" ht="88.15" customHeight="1">
      <c r="A47" s="66" t="s">
        <v>239</v>
      </c>
      <c r="B47" s="67"/>
    </row>
    <row r="48" spans="1:3" s="10" customFormat="1" ht="21" customHeight="1">
      <c r="A48" s="66" t="s">
        <v>124</v>
      </c>
      <c r="B48" s="66"/>
    </row>
    <row r="49" spans="1:2" s="10" customFormat="1" ht="29.1" customHeight="1">
      <c r="A49" s="354" t="s">
        <v>238</v>
      </c>
      <c r="B49" s="67"/>
    </row>
    <row r="50" spans="1:2" s="10" customFormat="1" ht="41.65" customHeight="1">
      <c r="A50" s="354" t="s">
        <v>236</v>
      </c>
      <c r="B50" s="67"/>
    </row>
    <row r="51" spans="1:2" s="10" customFormat="1" ht="22.5" customHeight="1">
      <c r="A51" s="66" t="s">
        <v>125</v>
      </c>
      <c r="B51" s="67"/>
    </row>
    <row r="52" spans="1:2" s="10" customFormat="1">
      <c r="A52" s="366">
        <f>Programmjahr</f>
        <v>2026</v>
      </c>
      <c r="B52" s="367"/>
    </row>
    <row r="53" spans="1:2" s="10" customFormat="1">
      <c r="A53" s="366">
        <f>Programmjahr+1</f>
        <v>2027</v>
      </c>
      <c r="B53" s="367"/>
    </row>
    <row r="54" spans="1:2" s="10" customFormat="1">
      <c r="A54" s="366">
        <f>Programmjahr+2</f>
        <v>2028</v>
      </c>
      <c r="B54" s="367"/>
    </row>
    <row r="55" spans="1:2" s="10" customFormat="1">
      <c r="A55" s="366">
        <f>Programmjahr+3</f>
        <v>2029</v>
      </c>
      <c r="B55" s="367"/>
    </row>
    <row r="56" spans="1:2" s="10" customFormat="1">
      <c r="A56" s="366">
        <f>Programmjahr+4</f>
        <v>2030</v>
      </c>
      <c r="B56" s="367"/>
    </row>
    <row r="57" spans="1:2" s="10" customFormat="1">
      <c r="A57" s="366">
        <f>Programmjahr+5</f>
        <v>2031</v>
      </c>
      <c r="B57" s="367"/>
    </row>
    <row r="58" spans="1:2" s="10" customFormat="1">
      <c r="A58" s="366">
        <f>Programmjahr+6</f>
        <v>2032</v>
      </c>
      <c r="B58" s="367"/>
    </row>
    <row r="59" spans="1:2" s="10" customFormat="1" ht="35.65" customHeight="1">
      <c r="A59" s="66" t="s">
        <v>235</v>
      </c>
      <c r="B59" s="67"/>
    </row>
    <row r="60" spans="1:2" s="10" customFormat="1">
      <c r="A60" s="68"/>
      <c r="B60" s="42"/>
    </row>
    <row r="61" spans="1:2" s="10" customFormat="1">
      <c r="A61" s="68"/>
      <c r="B61" s="42"/>
    </row>
    <row r="62" spans="1:2" s="10" customFormat="1">
      <c r="A62" s="71" t="s">
        <v>122</v>
      </c>
      <c r="B62" s="355" t="s">
        <v>360</v>
      </c>
    </row>
    <row r="63" spans="1:2" s="10" customFormat="1">
      <c r="A63" s="66" t="s">
        <v>123</v>
      </c>
      <c r="B63" s="67"/>
    </row>
    <row r="64" spans="1:2" s="10" customFormat="1" ht="88.15" customHeight="1">
      <c r="A64" s="66" t="s">
        <v>239</v>
      </c>
      <c r="B64" s="67"/>
    </row>
    <row r="65" spans="1:2" s="10" customFormat="1" ht="21" customHeight="1">
      <c r="A65" s="66" t="s">
        <v>124</v>
      </c>
      <c r="B65" s="66"/>
    </row>
    <row r="66" spans="1:2" s="10" customFormat="1" ht="29.1" customHeight="1">
      <c r="A66" s="354" t="s">
        <v>238</v>
      </c>
      <c r="B66" s="67"/>
    </row>
    <row r="67" spans="1:2" s="10" customFormat="1" ht="41.65" customHeight="1">
      <c r="A67" s="354" t="s">
        <v>236</v>
      </c>
      <c r="B67" s="67"/>
    </row>
    <row r="68" spans="1:2" s="10" customFormat="1" ht="41.65" customHeight="1">
      <c r="A68" s="354" t="s">
        <v>361</v>
      </c>
      <c r="B68" s="67"/>
    </row>
    <row r="69" spans="1:2" s="10" customFormat="1" ht="41.65" customHeight="1">
      <c r="A69" s="354" t="s">
        <v>362</v>
      </c>
      <c r="B69" s="67"/>
    </row>
    <row r="70" spans="1:2" s="10" customFormat="1" ht="22.5" customHeight="1">
      <c r="A70" s="66" t="s">
        <v>125</v>
      </c>
      <c r="B70" s="67"/>
    </row>
    <row r="71" spans="1:2" s="10" customFormat="1">
      <c r="A71" s="366">
        <f>Programmjahr</f>
        <v>2026</v>
      </c>
      <c r="B71" s="367"/>
    </row>
    <row r="72" spans="1:2" s="10" customFormat="1">
      <c r="A72" s="366">
        <f>Programmjahr+1</f>
        <v>2027</v>
      </c>
      <c r="B72" s="367"/>
    </row>
    <row r="73" spans="1:2" s="10" customFormat="1">
      <c r="A73" s="366">
        <f>Programmjahr+2</f>
        <v>2028</v>
      </c>
      <c r="B73" s="367"/>
    </row>
    <row r="74" spans="1:2" s="10" customFormat="1">
      <c r="A74" s="366">
        <f>Programmjahr+3</f>
        <v>2029</v>
      </c>
      <c r="B74" s="367"/>
    </row>
    <row r="75" spans="1:2" s="10" customFormat="1">
      <c r="A75" s="366">
        <f>Programmjahr+4</f>
        <v>2030</v>
      </c>
      <c r="B75" s="367"/>
    </row>
    <row r="76" spans="1:2" s="10" customFormat="1">
      <c r="A76" s="366">
        <f>Programmjahr+5</f>
        <v>2031</v>
      </c>
      <c r="B76" s="367"/>
    </row>
    <row r="77" spans="1:2" s="10" customFormat="1">
      <c r="A77" s="366">
        <f>Programmjahr+6</f>
        <v>2032</v>
      </c>
      <c r="B77" s="367"/>
    </row>
    <row r="78" spans="1:2" s="10" customFormat="1" ht="35.65" customHeight="1">
      <c r="A78" s="66" t="s">
        <v>235</v>
      </c>
      <c r="B78" s="67"/>
    </row>
    <row r="79" spans="1:2" s="10" customFormat="1">
      <c r="A79" s="68"/>
      <c r="B79" s="42"/>
    </row>
    <row r="80" spans="1:2" s="10" customFormat="1">
      <c r="A80" s="68"/>
      <c r="B80" s="42"/>
    </row>
    <row r="81" spans="1:2" s="10" customFormat="1">
      <c r="A81" s="68"/>
      <c r="B81" s="42"/>
    </row>
    <row r="82" spans="1:2" s="10" customFormat="1">
      <c r="A82" s="69"/>
      <c r="B82" s="44"/>
    </row>
    <row r="83" spans="1:2" s="10" customFormat="1">
      <c r="A83" s="70"/>
      <c r="B83" s="20"/>
    </row>
    <row r="84" spans="1:2" s="10" customFormat="1">
      <c r="A84" s="70"/>
      <c r="B84" s="20"/>
    </row>
    <row r="85" spans="1:2" s="10" customFormat="1">
      <c r="A85" s="70"/>
      <c r="B85" s="20"/>
    </row>
    <row r="86" spans="1:2" s="10" customFormat="1">
      <c r="A86" s="70"/>
      <c r="B86" s="20"/>
    </row>
    <row r="87" spans="1:2" s="10" customFormat="1">
      <c r="A87" s="42"/>
      <c r="B87" s="42"/>
    </row>
    <row r="88" spans="1:2" s="10" customFormat="1">
      <c r="A88" s="42"/>
      <c r="B88" s="20"/>
    </row>
    <row r="89" spans="1:2" s="10" customFormat="1">
      <c r="A89" s="54"/>
      <c r="B89" s="54"/>
    </row>
    <row r="90" spans="1:2" s="10" customFormat="1">
      <c r="A90" s="54"/>
      <c r="B90" s="54"/>
    </row>
    <row r="91" spans="1:2" s="10" customFormat="1">
      <c r="A91" s="589"/>
      <c r="B91" s="589"/>
    </row>
    <row r="92" spans="1:2" s="10" customFormat="1">
      <c r="A92" s="589"/>
      <c r="B92" s="589"/>
    </row>
    <row r="93" spans="1:2" s="10" customFormat="1">
      <c r="A93" s="589"/>
      <c r="B93" s="589"/>
    </row>
    <row r="94" spans="1:2" s="10" customFormat="1">
      <c r="A94" s="589"/>
      <c r="B94" s="589"/>
    </row>
    <row r="95" spans="1:2" s="10" customFormat="1" ht="54" customHeight="1">
      <c r="A95" s="589"/>
      <c r="B95" s="589"/>
    </row>
    <row r="96" spans="1:2" s="10" customFormat="1">
      <c r="A96" s="54"/>
      <c r="B96" s="54"/>
    </row>
    <row r="97" spans="1:2" s="10" customFormat="1">
      <c r="A97" s="54"/>
      <c r="B97" s="54"/>
    </row>
    <row r="98" spans="1:2" s="10" customFormat="1">
      <c r="A98" s="54"/>
      <c r="B98" s="54"/>
    </row>
    <row r="99" spans="1:2" s="10" customFormat="1">
      <c r="A99" s="54"/>
      <c r="B99" s="54"/>
    </row>
    <row r="100" spans="1:2" s="10" customFormat="1">
      <c r="A100" s="54"/>
      <c r="B100" s="54"/>
    </row>
    <row r="101" spans="1:2" s="10" customFormat="1"/>
    <row r="102" spans="1:2" s="10" customFormat="1"/>
    <row r="103" spans="1:2" s="10" customFormat="1"/>
    <row r="104" spans="1:2" s="10" customFormat="1"/>
  </sheetData>
  <mergeCells count="1">
    <mergeCell ref="A91:B95"/>
  </mergeCells>
  <dataValidations count="1">
    <dataValidation type="list" allowBlank="1" showInputMessage="1" showErrorMessage="1" sqref="B28:B29 B66:B69 B49:B50" xr:uid="{00000000-0002-0000-0D00-000000000000}">
      <formula1>"ja,nein"</formula1>
    </dataValidation>
  </dataValidations>
  <printOptions horizontalCentered="1"/>
  <pageMargins left="0.78740157480314965" right="0.78740157480314965" top="0.39370078740157483" bottom="0.39370078740157483" header="0" footer="0"/>
  <pageSetup paperSize="9" scale="90" fitToHeight="0" orientation="portrait"/>
  <headerFooter>
    <oddFooter>&amp;CSeite &amp;P von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42"/>
  <sheetViews>
    <sheetView view="pageBreakPreview" topLeftCell="A8" zoomScaleNormal="100" zoomScaleSheetLayoutView="100" zoomScalePageLayoutView="80" workbookViewId="0">
      <selection activeCell="I20" sqref="I20"/>
    </sheetView>
  </sheetViews>
  <sheetFormatPr baseColWidth="10" defaultColWidth="11.5703125" defaultRowHeight="12.75"/>
  <cols>
    <col min="1" max="1" width="7.5703125" style="55" customWidth="1"/>
    <col min="2" max="2" width="31.28515625" style="55" customWidth="1"/>
    <col min="3" max="3" width="14" style="55" customWidth="1"/>
    <col min="4" max="4" width="16.28515625" style="55" customWidth="1"/>
    <col min="5" max="6" width="15.5703125" style="55" customWidth="1"/>
    <col min="7" max="7" width="15.42578125" style="55" customWidth="1"/>
    <col min="8" max="8" width="13.42578125" style="55" customWidth="1"/>
    <col min="9" max="9" width="49.7109375" style="55" customWidth="1"/>
    <col min="10" max="10" width="11.5703125" style="55"/>
    <col min="11" max="11" width="11.28515625" style="55" customWidth="1"/>
    <col min="12" max="16384" width="11.5703125" style="55"/>
  </cols>
  <sheetData>
    <row r="1" spans="1:10" s="163" customFormat="1" ht="15.75">
      <c r="A1" s="512">
        <f>Programmjahr</f>
        <v>2026</v>
      </c>
      <c r="B1" s="512"/>
      <c r="I1" s="192"/>
    </row>
    <row r="2" spans="1:10" s="117" customFormat="1" ht="14.25">
      <c r="A2" s="24" t="s">
        <v>0</v>
      </c>
      <c r="B2" s="24"/>
      <c r="I2" s="191"/>
    </row>
    <row r="3" spans="1:10" s="117" customFormat="1" ht="14.25">
      <c r="A3" s="19" t="str">
        <f>Gemeinde</f>
        <v>Musterstadt</v>
      </c>
      <c r="B3" s="24"/>
    </row>
    <row r="4" spans="1:10" s="125" customFormat="1" ht="14.25">
      <c r="A4" s="19" t="str">
        <f>Gesamtmaßnahme</f>
        <v>Bezeichnung der Gesamtmaßnahme</v>
      </c>
      <c r="B4" s="24"/>
    </row>
    <row r="5" spans="1:10" s="125" customFormat="1" ht="14.25">
      <c r="A5" s="19" t="str">
        <f>Programm</f>
        <v>Programm</v>
      </c>
      <c r="B5" s="24"/>
    </row>
    <row r="7" spans="1:10" ht="15.75">
      <c r="A7" s="275" t="s">
        <v>130</v>
      </c>
    </row>
    <row r="8" spans="1:10">
      <c r="A8" s="62"/>
    </row>
    <row r="9" spans="1:10">
      <c r="A9" s="61" t="s">
        <v>117</v>
      </c>
    </row>
    <row r="10" spans="1:10">
      <c r="A10" s="61" t="s">
        <v>116</v>
      </c>
    </row>
    <row r="11" spans="1:10">
      <c r="A11" s="61" t="s">
        <v>115</v>
      </c>
    </row>
    <row r="12" spans="1:10">
      <c r="A12" s="61" t="s">
        <v>114</v>
      </c>
    </row>
    <row r="13" spans="1:10">
      <c r="A13" s="61" t="s">
        <v>113</v>
      </c>
    </row>
    <row r="14" spans="1:10">
      <c r="A14" s="61"/>
    </row>
    <row r="15" spans="1:10">
      <c r="A15" s="61" t="s">
        <v>112</v>
      </c>
    </row>
    <row r="16" spans="1:10" ht="15.95" customHeight="1">
      <c r="A16" s="592" t="s">
        <v>111</v>
      </c>
      <c r="B16" s="593"/>
      <c r="C16" s="593"/>
      <c r="D16" s="593"/>
      <c r="E16" s="594"/>
      <c r="F16" s="618">
        <v>0</v>
      </c>
      <c r="G16" s="619"/>
      <c r="H16" s="433">
        <v>0</v>
      </c>
      <c r="I16" s="432"/>
      <c r="J16" s="96"/>
    </row>
    <row r="17" spans="1:11" ht="15.95" customHeight="1">
      <c r="A17" s="595">
        <f>Programmjahr-1</f>
        <v>2025</v>
      </c>
      <c r="B17" s="596"/>
      <c r="C17" s="596"/>
      <c r="D17" s="596"/>
      <c r="E17" s="597"/>
      <c r="F17" s="618">
        <v>0</v>
      </c>
      <c r="G17" s="619"/>
      <c r="H17" s="433">
        <v>0</v>
      </c>
      <c r="I17" s="590"/>
      <c r="J17" s="591"/>
    </row>
    <row r="18" spans="1:11" ht="15.95" customHeight="1">
      <c r="A18" s="592" t="s">
        <v>417</v>
      </c>
      <c r="B18" s="593"/>
      <c r="C18" s="593"/>
      <c r="D18" s="593"/>
      <c r="E18" s="594"/>
      <c r="F18" s="618">
        <v>0</v>
      </c>
      <c r="G18" s="619"/>
      <c r="H18" s="433">
        <v>0</v>
      </c>
    </row>
    <row r="19" spans="1:11" ht="15.95" customHeight="1">
      <c r="A19" s="598" t="s">
        <v>418</v>
      </c>
      <c r="B19" s="599"/>
      <c r="C19" s="599"/>
      <c r="D19" s="599"/>
      <c r="E19" s="600"/>
      <c r="F19" s="618">
        <v>0</v>
      </c>
      <c r="G19" s="619"/>
      <c r="H19" s="433">
        <v>0</v>
      </c>
    </row>
    <row r="21" spans="1:11">
      <c r="A21" s="61" t="s">
        <v>110</v>
      </c>
    </row>
    <row r="22" spans="1:11">
      <c r="A22" s="61" t="s">
        <v>109</v>
      </c>
    </row>
    <row r="23" spans="1:11" ht="13.35" customHeight="1">
      <c r="A23" s="609" t="s">
        <v>108</v>
      </c>
      <c r="B23" s="609"/>
      <c r="C23" s="609"/>
      <c r="D23" s="609"/>
      <c r="E23" s="609"/>
      <c r="F23" s="609"/>
      <c r="G23" s="609"/>
      <c r="H23" s="609"/>
      <c r="I23" s="609"/>
    </row>
    <row r="24" spans="1:11">
      <c r="A24" s="609"/>
      <c r="B24" s="609"/>
      <c r="C24" s="609"/>
      <c r="D24" s="609"/>
      <c r="E24" s="609"/>
      <c r="F24" s="609"/>
      <c r="G24" s="609"/>
      <c r="H24" s="609"/>
      <c r="I24" s="609"/>
    </row>
    <row r="25" spans="1:11" ht="13.5" thickBot="1">
      <c r="A25" s="60"/>
      <c r="B25" s="60"/>
      <c r="C25" s="60"/>
      <c r="D25" s="60"/>
      <c r="E25" s="60"/>
      <c r="F25" s="60"/>
      <c r="G25" s="60"/>
      <c r="H25" s="60"/>
    </row>
    <row r="26" spans="1:11" ht="17.100000000000001" customHeight="1">
      <c r="A26" s="610" t="s">
        <v>107</v>
      </c>
      <c r="B26" s="605" t="s">
        <v>106</v>
      </c>
      <c r="C26" s="614" t="s">
        <v>105</v>
      </c>
      <c r="D26" s="612" t="s">
        <v>252</v>
      </c>
      <c r="E26" s="612" t="s">
        <v>250</v>
      </c>
      <c r="F26" s="607" t="s">
        <v>253</v>
      </c>
      <c r="G26" s="616" t="s">
        <v>104</v>
      </c>
      <c r="H26" s="601" t="s">
        <v>103</v>
      </c>
      <c r="I26" s="603" t="s">
        <v>251</v>
      </c>
      <c r="J26" s="59"/>
      <c r="K26" s="59"/>
    </row>
    <row r="27" spans="1:11" ht="116.1" customHeight="1" thickBot="1">
      <c r="A27" s="611"/>
      <c r="B27" s="606"/>
      <c r="C27" s="615"/>
      <c r="D27" s="613"/>
      <c r="E27" s="613"/>
      <c r="F27" s="608"/>
      <c r="G27" s="617"/>
      <c r="H27" s="602"/>
      <c r="I27" s="604"/>
      <c r="J27" s="59"/>
      <c r="K27" s="59"/>
    </row>
    <row r="28" spans="1:11">
      <c r="A28" s="100"/>
      <c r="B28" s="58"/>
      <c r="C28" s="98" t="s">
        <v>2</v>
      </c>
      <c r="D28" s="57" t="s">
        <v>2</v>
      </c>
      <c r="E28" s="98" t="s">
        <v>2</v>
      </c>
      <c r="F28" s="113" t="s">
        <v>2</v>
      </c>
      <c r="G28" s="98" t="s">
        <v>2</v>
      </c>
      <c r="H28" s="56"/>
      <c r="I28" s="101"/>
    </row>
    <row r="29" spans="1:11">
      <c r="A29" s="102">
        <v>1</v>
      </c>
      <c r="B29" s="96"/>
      <c r="C29" s="99"/>
      <c r="D29" s="96"/>
      <c r="E29" s="99"/>
      <c r="F29" s="114"/>
      <c r="G29" s="99"/>
      <c r="H29" s="96"/>
      <c r="I29" s="103"/>
    </row>
    <row r="30" spans="1:11">
      <c r="A30" s="102">
        <v>2</v>
      </c>
      <c r="B30" s="96"/>
      <c r="C30" s="99"/>
      <c r="D30" s="96"/>
      <c r="E30" s="99"/>
      <c r="F30" s="114"/>
      <c r="G30" s="99"/>
      <c r="H30" s="96"/>
      <c r="I30" s="103"/>
    </row>
    <row r="31" spans="1:11">
      <c r="A31" s="102">
        <v>3</v>
      </c>
      <c r="B31" s="96"/>
      <c r="C31" s="99"/>
      <c r="D31" s="96"/>
      <c r="E31" s="99"/>
      <c r="F31" s="114"/>
      <c r="G31" s="99"/>
      <c r="H31" s="96"/>
      <c r="I31" s="103"/>
    </row>
    <row r="32" spans="1:11">
      <c r="A32" s="102">
        <v>4</v>
      </c>
      <c r="B32" s="96"/>
      <c r="C32" s="99"/>
      <c r="D32" s="96"/>
      <c r="E32" s="99"/>
      <c r="F32" s="114"/>
      <c r="G32" s="99"/>
      <c r="H32" s="96"/>
      <c r="I32" s="103"/>
    </row>
    <row r="33" spans="1:9">
      <c r="A33" s="102">
        <v>5</v>
      </c>
      <c r="B33" s="96"/>
      <c r="C33" s="99"/>
      <c r="D33" s="96"/>
      <c r="E33" s="99"/>
      <c r="F33" s="114"/>
      <c r="G33" s="99"/>
      <c r="H33" s="96"/>
      <c r="I33" s="103"/>
    </row>
    <row r="34" spans="1:9">
      <c r="A34" s="102">
        <v>6</v>
      </c>
      <c r="B34" s="96"/>
      <c r="C34" s="99"/>
      <c r="D34" s="96"/>
      <c r="E34" s="99"/>
      <c r="F34" s="114"/>
      <c r="G34" s="99"/>
      <c r="H34" s="96"/>
      <c r="I34" s="103"/>
    </row>
    <row r="35" spans="1:9">
      <c r="A35" s="102">
        <v>7</v>
      </c>
      <c r="B35" s="96"/>
      <c r="C35" s="99"/>
      <c r="D35" s="96"/>
      <c r="E35" s="99"/>
      <c r="F35" s="114"/>
      <c r="G35" s="99"/>
      <c r="H35" s="96"/>
      <c r="I35" s="103"/>
    </row>
    <row r="36" spans="1:9">
      <c r="A36" s="102">
        <v>8</v>
      </c>
      <c r="B36" s="96"/>
      <c r="C36" s="99"/>
      <c r="D36" s="96"/>
      <c r="E36" s="99"/>
      <c r="F36" s="114"/>
      <c r="G36" s="99"/>
      <c r="H36" s="96"/>
      <c r="I36" s="103"/>
    </row>
    <row r="37" spans="1:9">
      <c r="A37" s="102">
        <v>9</v>
      </c>
      <c r="B37" s="96"/>
      <c r="C37" s="99"/>
      <c r="D37" s="96"/>
      <c r="E37" s="99"/>
      <c r="F37" s="114"/>
      <c r="G37" s="99"/>
      <c r="H37" s="96"/>
      <c r="I37" s="103"/>
    </row>
    <row r="38" spans="1:9">
      <c r="A38" s="102">
        <v>10</v>
      </c>
      <c r="B38" s="96"/>
      <c r="C38" s="99"/>
      <c r="D38" s="96"/>
      <c r="E38" s="99"/>
      <c r="F38" s="114"/>
      <c r="G38" s="99"/>
      <c r="H38" s="96"/>
      <c r="I38" s="103"/>
    </row>
    <row r="39" spans="1:9" ht="13.5" thickBot="1">
      <c r="A39" s="102" t="s">
        <v>102</v>
      </c>
      <c r="B39" s="96"/>
      <c r="C39" s="99"/>
      <c r="D39" s="96"/>
      <c r="E39" s="99"/>
      <c r="F39" s="114"/>
      <c r="G39" s="99"/>
      <c r="H39" s="96"/>
      <c r="I39" s="103"/>
    </row>
    <row r="40" spans="1:9">
      <c r="A40" s="109"/>
      <c r="B40" s="110"/>
      <c r="C40" s="111"/>
      <c r="D40" s="110"/>
      <c r="E40" s="111"/>
      <c r="F40" s="115"/>
      <c r="G40" s="111"/>
      <c r="H40" s="110"/>
      <c r="I40" s="112"/>
    </row>
    <row r="41" spans="1:9">
      <c r="A41" s="104"/>
      <c r="B41" s="97" t="s">
        <v>121</v>
      </c>
      <c r="C41" s="99"/>
      <c r="D41" s="96"/>
      <c r="E41" s="99"/>
      <c r="F41" s="114"/>
      <c r="G41" s="99"/>
      <c r="H41" s="96"/>
      <c r="I41" s="103"/>
    </row>
    <row r="42" spans="1:9" ht="13.5" thickBot="1">
      <c r="A42" s="105"/>
      <c r="B42" s="106"/>
      <c r="C42" s="107"/>
      <c r="D42" s="106"/>
      <c r="E42" s="107"/>
      <c r="F42" s="116"/>
      <c r="G42" s="107"/>
      <c r="H42" s="106"/>
      <c r="I42" s="108"/>
    </row>
  </sheetData>
  <mergeCells count="20">
    <mergeCell ref="A1:B1"/>
    <mergeCell ref="H26:H27"/>
    <mergeCell ref="I26:I27"/>
    <mergeCell ref="B26:B27"/>
    <mergeCell ref="F26:F27"/>
    <mergeCell ref="A23:I24"/>
    <mergeCell ref="A26:A27"/>
    <mergeCell ref="D26:D27"/>
    <mergeCell ref="E26:E27"/>
    <mergeCell ref="C26:C27"/>
    <mergeCell ref="G26:G27"/>
    <mergeCell ref="I17:J17"/>
    <mergeCell ref="A16:E16"/>
    <mergeCell ref="A17:E17"/>
    <mergeCell ref="A18:E18"/>
    <mergeCell ref="A19:E19"/>
    <mergeCell ref="F16:G16"/>
    <mergeCell ref="F17:G17"/>
    <mergeCell ref="F18:G18"/>
    <mergeCell ref="F19:G19"/>
  </mergeCells>
  <printOptions horizontalCentered="1"/>
  <pageMargins left="0.39370078740157483" right="0.39370078740157483" top="0.39370078740157483" bottom="0.39370078740157483" header="0" footer="0"/>
  <pageSetup paperSize="9" scale="78" orientation="landscape"/>
  <headerFooter>
    <oddFooter>&amp;CSeite &amp;P von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1"/>
  <sheetViews>
    <sheetView view="pageBreakPreview" zoomScaleNormal="100" zoomScaleSheetLayoutView="100" zoomScalePageLayoutView="80" workbookViewId="0">
      <selection activeCell="C9" sqref="C9:I10"/>
    </sheetView>
  </sheetViews>
  <sheetFormatPr baseColWidth="10" defaultColWidth="11.42578125" defaultRowHeight="12.75"/>
  <cols>
    <col min="1" max="1" width="34.7109375" style="234" customWidth="1"/>
    <col min="2" max="2" width="15.42578125" style="234" customWidth="1"/>
    <col min="3" max="3" width="8.5703125" style="234" customWidth="1"/>
    <col min="4" max="9" width="8.7109375" style="234" customWidth="1"/>
    <col min="10" max="16384" width="11.42578125" style="234"/>
  </cols>
  <sheetData>
    <row r="1" spans="1:9">
      <c r="A1" s="622">
        <f>Programmjahr</f>
        <v>2026</v>
      </c>
      <c r="B1" s="622"/>
      <c r="C1" s="235"/>
      <c r="D1" s="235"/>
      <c r="E1" s="236"/>
      <c r="F1" s="236"/>
      <c r="G1" s="236"/>
      <c r="H1" s="236"/>
    </row>
    <row r="2" spans="1:9">
      <c r="A2" s="235" t="s">
        <v>0</v>
      </c>
      <c r="B2" s="235"/>
      <c r="C2" s="235"/>
      <c r="D2" s="235"/>
      <c r="E2" s="235"/>
      <c r="F2" s="235"/>
      <c r="G2" s="235"/>
      <c r="H2" s="235"/>
    </row>
    <row r="3" spans="1:9">
      <c r="A3" s="237" t="str">
        <f>Gemeinde</f>
        <v>Musterstadt</v>
      </c>
      <c r="B3" s="235"/>
      <c r="C3" s="235"/>
      <c r="D3" s="235"/>
      <c r="E3" s="235"/>
      <c r="F3" s="235"/>
      <c r="G3" s="235"/>
      <c r="H3" s="235"/>
    </row>
    <row r="4" spans="1:9">
      <c r="A4" s="237" t="str">
        <f>Gesamtmaßnahme</f>
        <v>Bezeichnung der Gesamtmaßnahme</v>
      </c>
      <c r="B4" s="235"/>
      <c r="C4" s="235"/>
      <c r="D4" s="235"/>
      <c r="E4" s="235"/>
      <c r="F4" s="235"/>
      <c r="G4" s="235"/>
      <c r="H4" s="235"/>
    </row>
    <row r="5" spans="1:9">
      <c r="A5" s="237" t="str">
        <f>Programm</f>
        <v>Programm</v>
      </c>
      <c r="B5" s="235"/>
      <c r="C5" s="235"/>
      <c r="D5" s="235"/>
      <c r="E5" s="235"/>
      <c r="F5" s="235"/>
      <c r="G5" s="235"/>
      <c r="H5" s="235"/>
    </row>
    <row r="6" spans="1:9">
      <c r="A6" s="237"/>
      <c r="B6" s="235"/>
      <c r="C6" s="235"/>
      <c r="D6" s="235"/>
      <c r="E6" s="235"/>
      <c r="F6" s="235"/>
      <c r="G6" s="235"/>
      <c r="H6" s="235"/>
    </row>
    <row r="7" spans="1:9" ht="39" customHeight="1">
      <c r="A7" s="623" t="s">
        <v>356</v>
      </c>
      <c r="B7" s="623"/>
      <c r="C7" s="623"/>
      <c r="D7" s="623"/>
      <c r="E7" s="623"/>
      <c r="F7" s="623"/>
      <c r="G7" s="623"/>
      <c r="H7" s="623"/>
    </row>
    <row r="9" spans="1:9" ht="12.75" customHeight="1">
      <c r="A9" s="621" t="s">
        <v>154</v>
      </c>
      <c r="B9" s="620" t="s">
        <v>246</v>
      </c>
      <c r="C9" s="624" t="s">
        <v>379</v>
      </c>
      <c r="D9" s="625"/>
      <c r="E9" s="625"/>
      <c r="F9" s="625"/>
      <c r="G9" s="625"/>
      <c r="H9" s="625"/>
      <c r="I9" s="625"/>
    </row>
    <row r="10" spans="1:9" ht="29.25" customHeight="1">
      <c r="A10" s="621"/>
      <c r="B10" s="620"/>
      <c r="C10" s="442" t="s">
        <v>155</v>
      </c>
      <c r="D10" s="468">
        <f>Programmjahr</f>
        <v>2026</v>
      </c>
      <c r="E10" s="468">
        <f>Programmjahr+1</f>
        <v>2027</v>
      </c>
      <c r="F10" s="468">
        <f>Programmjahr+2</f>
        <v>2028</v>
      </c>
      <c r="G10" s="468">
        <f>Programmjahr+3</f>
        <v>2029</v>
      </c>
      <c r="H10" s="468">
        <f>Programmjahr+4</f>
        <v>2030</v>
      </c>
      <c r="I10" s="468">
        <f>Programmjahr+5</f>
        <v>2031</v>
      </c>
    </row>
    <row r="11" spans="1:9" ht="13.5" thickBot="1">
      <c r="A11" s="238"/>
    </row>
    <row r="12" spans="1:9" ht="13.5">
      <c r="A12" s="249" t="s">
        <v>29</v>
      </c>
      <c r="B12" s="250"/>
      <c r="C12" s="250"/>
      <c r="D12" s="250"/>
      <c r="E12" s="250"/>
      <c r="F12" s="250"/>
      <c r="G12" s="250"/>
      <c r="H12" s="250"/>
      <c r="I12" s="250"/>
    </row>
    <row r="13" spans="1:9" ht="13.5">
      <c r="A13" s="251" t="s">
        <v>156</v>
      </c>
      <c r="B13" s="248">
        <v>0</v>
      </c>
      <c r="C13" s="248">
        <f>SUM(D13:H13)</f>
        <v>0</v>
      </c>
      <c r="D13" s="248">
        <v>0</v>
      </c>
      <c r="E13" s="248">
        <v>0</v>
      </c>
      <c r="F13" s="248">
        <v>0</v>
      </c>
      <c r="G13" s="248">
        <v>0</v>
      </c>
      <c r="H13" s="248">
        <v>0</v>
      </c>
      <c r="I13" s="248">
        <v>0</v>
      </c>
    </row>
    <row r="14" spans="1:9" ht="13.5">
      <c r="A14" s="251" t="s">
        <v>157</v>
      </c>
      <c r="B14" s="248">
        <v>0</v>
      </c>
      <c r="C14" s="248">
        <f>SUM(D14:H14)</f>
        <v>0</v>
      </c>
      <c r="D14" s="248">
        <v>0</v>
      </c>
      <c r="E14" s="248">
        <v>0</v>
      </c>
      <c r="F14" s="248">
        <v>0</v>
      </c>
      <c r="G14" s="248">
        <v>0</v>
      </c>
      <c r="H14" s="248">
        <v>0</v>
      </c>
      <c r="I14" s="248">
        <v>0</v>
      </c>
    </row>
    <row r="15" spans="1:9" ht="13.5">
      <c r="A15" s="251" t="s">
        <v>306</v>
      </c>
      <c r="B15" s="248">
        <v>0</v>
      </c>
      <c r="C15" s="248">
        <f>SUM(D15:H15)</f>
        <v>0</v>
      </c>
      <c r="D15" s="248">
        <v>0</v>
      </c>
      <c r="E15" s="248">
        <v>0</v>
      </c>
      <c r="F15" s="248">
        <v>0</v>
      </c>
      <c r="G15" s="248">
        <v>0</v>
      </c>
      <c r="H15" s="248">
        <v>0</v>
      </c>
      <c r="I15" s="248">
        <v>0</v>
      </c>
    </row>
    <row r="16" spans="1:9" ht="13.5">
      <c r="A16" s="251" t="s">
        <v>158</v>
      </c>
      <c r="B16" s="248">
        <v>0</v>
      </c>
      <c r="C16" s="248">
        <f>SUM(D16:H16)</f>
        <v>0</v>
      </c>
      <c r="D16" s="248">
        <v>0</v>
      </c>
      <c r="E16" s="248">
        <v>0</v>
      </c>
      <c r="F16" s="248">
        <v>0</v>
      </c>
      <c r="G16" s="248">
        <v>0</v>
      </c>
      <c r="H16" s="248">
        <v>0</v>
      </c>
      <c r="I16" s="248">
        <v>0</v>
      </c>
    </row>
    <row r="17" spans="1:9" ht="14.25" thickBot="1">
      <c r="A17" s="252" t="s">
        <v>159</v>
      </c>
      <c r="B17" s="253">
        <f>SUM(B13:B16)</f>
        <v>0</v>
      </c>
      <c r="C17" s="253">
        <f>SUM(C13:C16)</f>
        <v>0</v>
      </c>
      <c r="D17" s="254">
        <f t="shared" ref="D17:H17" si="0">SUM(D13:D16)</f>
        <v>0</v>
      </c>
      <c r="E17" s="254">
        <f t="shared" si="0"/>
        <v>0</v>
      </c>
      <c r="F17" s="254">
        <f t="shared" si="0"/>
        <v>0</v>
      </c>
      <c r="G17" s="254">
        <f t="shared" si="0"/>
        <v>0</v>
      </c>
      <c r="H17" s="254">
        <f t="shared" si="0"/>
        <v>0</v>
      </c>
      <c r="I17" s="254">
        <f t="shared" ref="I17" si="1">SUM(I13:I16)</f>
        <v>0</v>
      </c>
    </row>
    <row r="18" spans="1:9" ht="13.5" thickBot="1">
      <c r="A18" s="238"/>
      <c r="B18" s="244"/>
      <c r="C18" s="244"/>
      <c r="D18" s="244"/>
      <c r="E18" s="244"/>
      <c r="F18" s="244"/>
      <c r="G18" s="244"/>
      <c r="H18" s="244"/>
      <c r="I18" s="244"/>
    </row>
    <row r="19" spans="1:9" ht="13.5">
      <c r="A19" s="249" t="s">
        <v>30</v>
      </c>
      <c r="B19" s="255"/>
      <c r="C19" s="255"/>
      <c r="D19" s="255"/>
      <c r="E19" s="255"/>
      <c r="F19" s="255"/>
      <c r="G19" s="255"/>
      <c r="H19" s="255"/>
      <c r="I19" s="255"/>
    </row>
    <row r="20" spans="1:9" ht="13.5">
      <c r="A20" s="251" t="s">
        <v>160</v>
      </c>
      <c r="B20" s="248">
        <v>0</v>
      </c>
      <c r="C20" s="248">
        <f t="shared" ref="C20:C30" si="2">SUM(D20:H20)</f>
        <v>0</v>
      </c>
      <c r="D20" s="248">
        <v>0</v>
      </c>
      <c r="E20" s="248">
        <v>0</v>
      </c>
      <c r="F20" s="248">
        <v>0</v>
      </c>
      <c r="G20" s="248">
        <v>0</v>
      </c>
      <c r="H20" s="248">
        <v>0</v>
      </c>
      <c r="I20" s="248">
        <v>0</v>
      </c>
    </row>
    <row r="21" spans="1:9" ht="13.5">
      <c r="A21" s="251" t="s">
        <v>161</v>
      </c>
      <c r="B21" s="248">
        <v>0</v>
      </c>
      <c r="C21" s="248">
        <f t="shared" si="2"/>
        <v>0</v>
      </c>
      <c r="D21" s="248">
        <v>0</v>
      </c>
      <c r="E21" s="248">
        <v>0</v>
      </c>
      <c r="F21" s="248">
        <v>0</v>
      </c>
      <c r="G21" s="248">
        <v>0</v>
      </c>
      <c r="H21" s="248">
        <v>0</v>
      </c>
      <c r="I21" s="248">
        <v>0</v>
      </c>
    </row>
    <row r="22" spans="1:9" ht="13.5">
      <c r="A22" s="251" t="s">
        <v>162</v>
      </c>
      <c r="B22" s="248">
        <v>0</v>
      </c>
      <c r="C22" s="248">
        <f t="shared" si="2"/>
        <v>0</v>
      </c>
      <c r="D22" s="248">
        <v>0</v>
      </c>
      <c r="E22" s="248">
        <v>0</v>
      </c>
      <c r="F22" s="248">
        <v>0</v>
      </c>
      <c r="G22" s="248">
        <v>0</v>
      </c>
      <c r="H22" s="248">
        <v>0</v>
      </c>
      <c r="I22" s="248">
        <v>0</v>
      </c>
    </row>
    <row r="23" spans="1:9" ht="13.5">
      <c r="A23" s="251" t="s">
        <v>163</v>
      </c>
      <c r="B23" s="248">
        <v>0</v>
      </c>
      <c r="C23" s="248">
        <f t="shared" si="2"/>
        <v>0</v>
      </c>
      <c r="D23" s="248">
        <v>0</v>
      </c>
      <c r="E23" s="248">
        <v>0</v>
      </c>
      <c r="F23" s="248">
        <v>0</v>
      </c>
      <c r="G23" s="248">
        <v>0</v>
      </c>
      <c r="H23" s="248">
        <v>0</v>
      </c>
      <c r="I23" s="248">
        <v>0</v>
      </c>
    </row>
    <row r="24" spans="1:9" ht="13.5">
      <c r="A24" s="256" t="s">
        <v>169</v>
      </c>
      <c r="B24" s="248">
        <v>0</v>
      </c>
      <c r="C24" s="248">
        <f t="shared" si="2"/>
        <v>0</v>
      </c>
      <c r="D24" s="248">
        <v>0</v>
      </c>
      <c r="E24" s="248">
        <v>0</v>
      </c>
      <c r="F24" s="248">
        <v>0</v>
      </c>
      <c r="G24" s="248">
        <v>0</v>
      </c>
      <c r="H24" s="248">
        <v>0</v>
      </c>
      <c r="I24" s="248">
        <v>0</v>
      </c>
    </row>
    <row r="25" spans="1:9" ht="13.5">
      <c r="A25" s="251" t="s">
        <v>164</v>
      </c>
      <c r="B25" s="248">
        <v>0</v>
      </c>
      <c r="C25" s="248">
        <f t="shared" si="2"/>
        <v>0</v>
      </c>
      <c r="D25" s="248">
        <v>0</v>
      </c>
      <c r="E25" s="248">
        <v>0</v>
      </c>
      <c r="F25" s="248">
        <v>0</v>
      </c>
      <c r="G25" s="248">
        <v>0</v>
      </c>
      <c r="H25" s="248">
        <v>0</v>
      </c>
      <c r="I25" s="248">
        <v>0</v>
      </c>
    </row>
    <row r="26" spans="1:9" ht="13.5">
      <c r="A26" s="251" t="s">
        <v>165</v>
      </c>
      <c r="B26" s="248">
        <v>0</v>
      </c>
      <c r="C26" s="248">
        <f t="shared" si="2"/>
        <v>0</v>
      </c>
      <c r="D26" s="248">
        <v>0</v>
      </c>
      <c r="E26" s="248">
        <v>0</v>
      </c>
      <c r="F26" s="248">
        <v>0</v>
      </c>
      <c r="G26" s="248">
        <v>0</v>
      </c>
      <c r="H26" s="248">
        <v>0</v>
      </c>
      <c r="I26" s="248">
        <v>0</v>
      </c>
    </row>
    <row r="27" spans="1:9" ht="13.5">
      <c r="A27" s="251" t="s">
        <v>166</v>
      </c>
      <c r="B27" s="248">
        <v>0</v>
      </c>
      <c r="C27" s="248">
        <f t="shared" si="2"/>
        <v>0</v>
      </c>
      <c r="D27" s="248">
        <v>0</v>
      </c>
      <c r="E27" s="248">
        <v>0</v>
      </c>
      <c r="F27" s="248">
        <v>0</v>
      </c>
      <c r="G27" s="248">
        <v>0</v>
      </c>
      <c r="H27" s="248">
        <v>0</v>
      </c>
      <c r="I27" s="248">
        <v>0</v>
      </c>
    </row>
    <row r="28" spans="1:9" ht="13.5">
      <c r="A28" s="251" t="s">
        <v>167</v>
      </c>
      <c r="B28" s="248">
        <v>0</v>
      </c>
      <c r="C28" s="248">
        <f t="shared" si="2"/>
        <v>0</v>
      </c>
      <c r="D28" s="248">
        <v>0</v>
      </c>
      <c r="E28" s="248">
        <v>0</v>
      </c>
      <c r="F28" s="248">
        <v>0</v>
      </c>
      <c r="G28" s="248">
        <v>0</v>
      </c>
      <c r="H28" s="248">
        <v>0</v>
      </c>
      <c r="I28" s="248">
        <v>0</v>
      </c>
    </row>
    <row r="29" spans="1:9" ht="13.5">
      <c r="A29" s="251" t="s">
        <v>168</v>
      </c>
      <c r="B29" s="248">
        <v>0</v>
      </c>
      <c r="C29" s="248">
        <f t="shared" si="2"/>
        <v>0</v>
      </c>
      <c r="D29" s="248">
        <v>0</v>
      </c>
      <c r="E29" s="248">
        <v>0</v>
      </c>
      <c r="F29" s="248">
        <v>0</v>
      </c>
      <c r="G29" s="248">
        <v>0</v>
      </c>
      <c r="H29" s="248">
        <v>0</v>
      </c>
      <c r="I29" s="248">
        <v>0</v>
      </c>
    </row>
    <row r="30" spans="1:9" ht="13.5">
      <c r="A30" s="251" t="s">
        <v>170</v>
      </c>
      <c r="B30" s="248">
        <v>0</v>
      </c>
      <c r="C30" s="248">
        <f t="shared" si="2"/>
        <v>0</v>
      </c>
      <c r="D30" s="248">
        <v>0</v>
      </c>
      <c r="E30" s="248">
        <v>0</v>
      </c>
      <c r="F30" s="248">
        <v>0</v>
      </c>
      <c r="G30" s="248">
        <v>0</v>
      </c>
      <c r="H30" s="248">
        <v>0</v>
      </c>
      <c r="I30" s="248">
        <v>0</v>
      </c>
    </row>
    <row r="31" spans="1:9" ht="14.25" thickBot="1">
      <c r="A31" s="252" t="s">
        <v>159</v>
      </c>
      <c r="B31" s="253">
        <f>SUM(B20:B30)</f>
        <v>0</v>
      </c>
      <c r="C31" s="253">
        <f>SUM(C20:C30)</f>
        <v>0</v>
      </c>
      <c r="D31" s="254">
        <f>SUM(D20:D30)</f>
        <v>0</v>
      </c>
      <c r="E31" s="254">
        <f t="shared" ref="E31:H31" si="3">SUM(E20:E30)</f>
        <v>0</v>
      </c>
      <c r="F31" s="254">
        <f t="shared" si="3"/>
        <v>0</v>
      </c>
      <c r="G31" s="254">
        <f t="shared" si="3"/>
        <v>0</v>
      </c>
      <c r="H31" s="254">
        <f t="shared" si="3"/>
        <v>0</v>
      </c>
      <c r="I31" s="254">
        <f t="shared" ref="I31" si="4">SUM(I20:I30)</f>
        <v>0</v>
      </c>
    </row>
    <row r="32" spans="1:9" ht="13.5" thickBot="1">
      <c r="A32" s="238"/>
      <c r="B32" s="244"/>
      <c r="C32" s="244"/>
      <c r="D32" s="244"/>
      <c r="E32" s="244"/>
      <c r="F32" s="244"/>
      <c r="G32" s="244"/>
      <c r="H32" s="244"/>
      <c r="I32" s="244"/>
    </row>
    <row r="33" spans="1:9" ht="13.5">
      <c r="A33" s="249" t="s">
        <v>171</v>
      </c>
      <c r="B33" s="255"/>
      <c r="C33" s="255"/>
      <c r="D33" s="255"/>
      <c r="E33" s="255"/>
      <c r="F33" s="255"/>
      <c r="G33" s="255"/>
      <c r="H33" s="255"/>
      <c r="I33" s="255"/>
    </row>
    <row r="34" spans="1:9" ht="13.5">
      <c r="A34" s="251" t="s">
        <v>172</v>
      </c>
      <c r="B34" s="248">
        <v>0</v>
      </c>
      <c r="C34" s="248">
        <f t="shared" ref="C34:C42" si="5">SUM(D34:H34)</f>
        <v>0</v>
      </c>
      <c r="D34" s="248">
        <v>0</v>
      </c>
      <c r="E34" s="248">
        <v>0</v>
      </c>
      <c r="F34" s="248">
        <v>0</v>
      </c>
      <c r="G34" s="248">
        <v>0</v>
      </c>
      <c r="H34" s="248">
        <v>0</v>
      </c>
      <c r="I34" s="248">
        <v>0</v>
      </c>
    </row>
    <row r="35" spans="1:9" ht="13.5">
      <c r="A35" s="251" t="s">
        <v>173</v>
      </c>
      <c r="B35" s="248">
        <v>0</v>
      </c>
      <c r="C35" s="248">
        <f t="shared" si="5"/>
        <v>0</v>
      </c>
      <c r="D35" s="248">
        <v>0</v>
      </c>
      <c r="E35" s="248">
        <v>0</v>
      </c>
      <c r="F35" s="248">
        <v>0</v>
      </c>
      <c r="G35" s="248">
        <v>0</v>
      </c>
      <c r="H35" s="248">
        <v>0</v>
      </c>
      <c r="I35" s="248">
        <v>0</v>
      </c>
    </row>
    <row r="36" spans="1:9" ht="13.5">
      <c r="A36" s="251" t="s">
        <v>174</v>
      </c>
      <c r="B36" s="248">
        <v>0</v>
      </c>
      <c r="C36" s="248">
        <f t="shared" si="5"/>
        <v>0</v>
      </c>
      <c r="D36" s="248">
        <v>0</v>
      </c>
      <c r="E36" s="248">
        <v>0</v>
      </c>
      <c r="F36" s="248">
        <v>0</v>
      </c>
      <c r="G36" s="248">
        <v>0</v>
      </c>
      <c r="H36" s="248">
        <v>0</v>
      </c>
      <c r="I36" s="248">
        <v>0</v>
      </c>
    </row>
    <row r="37" spans="1:9" ht="13.5">
      <c r="A37" s="251" t="s">
        <v>302</v>
      </c>
      <c r="B37" s="248">
        <v>0</v>
      </c>
      <c r="C37" s="248">
        <f t="shared" si="5"/>
        <v>0</v>
      </c>
      <c r="D37" s="248">
        <v>0</v>
      </c>
      <c r="E37" s="248">
        <v>0</v>
      </c>
      <c r="F37" s="248">
        <v>0</v>
      </c>
      <c r="G37" s="248">
        <v>0</v>
      </c>
      <c r="H37" s="248">
        <v>0</v>
      </c>
      <c r="I37" s="248">
        <v>0</v>
      </c>
    </row>
    <row r="38" spans="1:9" ht="13.5">
      <c r="A38" s="251" t="s">
        <v>175</v>
      </c>
      <c r="B38" s="248">
        <v>0</v>
      </c>
      <c r="C38" s="248">
        <f t="shared" si="5"/>
        <v>0</v>
      </c>
      <c r="D38" s="248">
        <v>0</v>
      </c>
      <c r="E38" s="248">
        <v>0</v>
      </c>
      <c r="F38" s="248">
        <v>0</v>
      </c>
      <c r="G38" s="248">
        <v>0</v>
      </c>
      <c r="H38" s="248">
        <v>0</v>
      </c>
      <c r="I38" s="248">
        <v>0</v>
      </c>
    </row>
    <row r="39" spans="1:9" ht="27">
      <c r="A39" s="251" t="s">
        <v>304</v>
      </c>
      <c r="B39" s="248">
        <v>0</v>
      </c>
      <c r="C39" s="248">
        <f t="shared" si="5"/>
        <v>0</v>
      </c>
      <c r="D39" s="248">
        <v>0</v>
      </c>
      <c r="E39" s="248">
        <v>0</v>
      </c>
      <c r="F39" s="248">
        <v>0</v>
      </c>
      <c r="G39" s="248">
        <v>0</v>
      </c>
      <c r="H39" s="248">
        <v>0</v>
      </c>
      <c r="I39" s="248">
        <v>0</v>
      </c>
    </row>
    <row r="40" spans="1:9" ht="13.5">
      <c r="A40" s="251" t="s">
        <v>176</v>
      </c>
      <c r="B40" s="248">
        <v>0</v>
      </c>
      <c r="C40" s="248">
        <f t="shared" si="5"/>
        <v>0</v>
      </c>
      <c r="D40" s="248">
        <v>0</v>
      </c>
      <c r="E40" s="248">
        <v>0</v>
      </c>
      <c r="F40" s="248">
        <v>0</v>
      </c>
      <c r="G40" s="248">
        <v>0</v>
      </c>
      <c r="H40" s="248">
        <v>0</v>
      </c>
      <c r="I40" s="248">
        <v>0</v>
      </c>
    </row>
    <row r="41" spans="1:9" ht="13.5">
      <c r="A41" s="251" t="s">
        <v>300</v>
      </c>
      <c r="B41" s="248">
        <v>0</v>
      </c>
      <c r="C41" s="248">
        <f t="shared" si="5"/>
        <v>0</v>
      </c>
      <c r="D41" s="248">
        <v>0</v>
      </c>
      <c r="E41" s="248">
        <v>0</v>
      </c>
      <c r="F41" s="248">
        <v>0</v>
      </c>
      <c r="G41" s="248">
        <v>0</v>
      </c>
      <c r="H41" s="248">
        <v>0</v>
      </c>
      <c r="I41" s="248">
        <v>0</v>
      </c>
    </row>
    <row r="42" spans="1:9" ht="13.5">
      <c r="A42" s="251" t="s">
        <v>301</v>
      </c>
      <c r="B42" s="248">
        <v>0</v>
      </c>
      <c r="C42" s="248">
        <f t="shared" si="5"/>
        <v>0</v>
      </c>
      <c r="D42" s="248">
        <v>0</v>
      </c>
      <c r="E42" s="248">
        <v>0</v>
      </c>
      <c r="F42" s="248">
        <v>0</v>
      </c>
      <c r="G42" s="248">
        <v>0</v>
      </c>
      <c r="H42" s="248">
        <v>0</v>
      </c>
      <c r="I42" s="248">
        <v>0</v>
      </c>
    </row>
    <row r="43" spans="1:9" ht="14.25" thickBot="1">
      <c r="A43" s="252" t="s">
        <v>159</v>
      </c>
      <c r="B43" s="253">
        <f>SUM(B34:B42)</f>
        <v>0</v>
      </c>
      <c r="C43" s="253">
        <f>SUM(C34:C42)</f>
        <v>0</v>
      </c>
      <c r="D43" s="254">
        <f>SUM(D34:D42)</f>
        <v>0</v>
      </c>
      <c r="E43" s="254">
        <f t="shared" ref="E43:H43" si="6">SUM(E34:E42)</f>
        <v>0</v>
      </c>
      <c r="F43" s="254">
        <f t="shared" si="6"/>
        <v>0</v>
      </c>
      <c r="G43" s="254">
        <f t="shared" si="6"/>
        <v>0</v>
      </c>
      <c r="H43" s="254">
        <f t="shared" si="6"/>
        <v>0</v>
      </c>
      <c r="I43" s="254">
        <f t="shared" ref="I43" si="7">SUM(I34:I42)</f>
        <v>0</v>
      </c>
    </row>
    <row r="44" spans="1:9" ht="13.5">
      <c r="A44" s="247"/>
      <c r="B44" s="244"/>
      <c r="C44" s="244"/>
      <c r="D44" s="244"/>
      <c r="E44" s="244"/>
      <c r="F44" s="244"/>
      <c r="G44" s="244"/>
      <c r="H44" s="244"/>
      <c r="I44" s="244"/>
    </row>
    <row r="45" spans="1:9" ht="13.5">
      <c r="A45" s="239" t="s">
        <v>177</v>
      </c>
      <c r="B45" s="244"/>
      <c r="C45" s="244"/>
      <c r="D45" s="244"/>
      <c r="E45" s="244"/>
      <c r="F45" s="244"/>
      <c r="G45" s="244"/>
      <c r="H45" s="244"/>
      <c r="I45" s="244"/>
    </row>
    <row r="46" spans="1:9" ht="27">
      <c r="A46" s="245" t="s">
        <v>305</v>
      </c>
      <c r="B46" s="246"/>
      <c r="C46" s="242">
        <f>SUM(D46:H46)</f>
        <v>0</v>
      </c>
      <c r="D46" s="246"/>
      <c r="E46" s="246"/>
      <c r="F46" s="246"/>
      <c r="G46" s="246"/>
      <c r="H46" s="246"/>
      <c r="I46" s="246"/>
    </row>
    <row r="47" spans="1:9" ht="13.5">
      <c r="A47" s="245" t="s">
        <v>303</v>
      </c>
      <c r="B47" s="246"/>
      <c r="C47" s="242">
        <f>SUM(D47:H47)</f>
        <v>0</v>
      </c>
      <c r="D47" s="246"/>
      <c r="E47" s="246"/>
      <c r="F47" s="246"/>
      <c r="G47" s="246"/>
      <c r="H47" s="246"/>
      <c r="I47" s="246"/>
    </row>
    <row r="48" spans="1:9" ht="13.5">
      <c r="A48" s="240" t="s">
        <v>178</v>
      </c>
      <c r="B48" s="241"/>
      <c r="C48" s="242">
        <f>SUM(D48:H48)</f>
        <v>0</v>
      </c>
      <c r="D48" s="241"/>
      <c r="E48" s="241"/>
      <c r="F48" s="241"/>
      <c r="G48" s="241"/>
      <c r="H48" s="241"/>
      <c r="I48" s="241"/>
    </row>
    <row r="49" spans="1:9" ht="13.5">
      <c r="A49" s="243" t="s">
        <v>159</v>
      </c>
      <c r="B49" s="241"/>
      <c r="C49" s="242">
        <f>SUM(D49:H49)</f>
        <v>0</v>
      </c>
      <c r="D49" s="241"/>
      <c r="E49" s="241"/>
      <c r="F49" s="241"/>
      <c r="G49" s="241"/>
      <c r="H49" s="241"/>
      <c r="I49" s="241"/>
    </row>
    <row r="50" spans="1:9">
      <c r="A50" s="238"/>
      <c r="B50" s="244"/>
      <c r="C50" s="244"/>
      <c r="D50" s="244"/>
      <c r="E50" s="244"/>
      <c r="F50" s="244"/>
      <c r="G50" s="244"/>
      <c r="H50" s="244"/>
      <c r="I50" s="244"/>
    </row>
    <row r="51" spans="1:9" ht="14.25" thickBot="1">
      <c r="A51" s="252" t="s">
        <v>179</v>
      </c>
      <c r="B51" s="241"/>
      <c r="C51" s="242">
        <f>SUM(D51:H51)</f>
        <v>0</v>
      </c>
      <c r="D51" s="241"/>
      <c r="E51" s="241"/>
      <c r="F51" s="241"/>
      <c r="G51" s="241"/>
      <c r="H51" s="241"/>
      <c r="I51" s="241"/>
    </row>
  </sheetData>
  <mergeCells count="5">
    <mergeCell ref="B9:B10"/>
    <mergeCell ref="A9:A10"/>
    <mergeCell ref="A1:B1"/>
    <mergeCell ref="A7:H7"/>
    <mergeCell ref="C9:I9"/>
  </mergeCells>
  <printOptions horizontalCentered="1"/>
  <pageMargins left="0.78740157480314965" right="0.78740157480314965" top="0.39370078740157483" bottom="0.39370078740157483" header="0.59055118110236227" footer="0"/>
  <pageSetup paperSize="9" scale="78" orientation="portrait"/>
  <headerFooter>
    <oddFooter>&amp;CSeite &amp;P von &amp;N</oddFooter>
  </headerFooter>
  <rowBreaks count="1" manualBreakCount="1">
    <brk id="52"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38"/>
  <sheetViews>
    <sheetView view="pageBreakPreview" zoomScaleNormal="100" zoomScaleSheetLayoutView="100" zoomScalePageLayoutView="82" workbookViewId="0">
      <selection activeCell="B13" sqref="B13"/>
    </sheetView>
  </sheetViews>
  <sheetFormatPr baseColWidth="10" defaultRowHeight="12.75"/>
  <cols>
    <col min="1" max="1" width="34" customWidth="1"/>
    <col min="2" max="2" width="15.42578125" customWidth="1"/>
    <col min="3" max="9" width="8.7109375" customWidth="1"/>
  </cols>
  <sheetData>
    <row r="1" spans="1:10">
      <c r="A1" s="512">
        <f>Programmjahr</f>
        <v>2026</v>
      </c>
      <c r="B1" s="512"/>
      <c r="E1" s="186"/>
      <c r="F1" s="186"/>
      <c r="G1" s="186"/>
      <c r="H1" s="186"/>
      <c r="I1" s="186"/>
      <c r="J1" s="186"/>
    </row>
    <row r="2" spans="1:10">
      <c r="A2" s="24" t="s">
        <v>0</v>
      </c>
      <c r="B2" s="24"/>
    </row>
    <row r="3" spans="1:10">
      <c r="A3" s="19" t="str">
        <f>Gemeinde</f>
        <v>Musterstadt</v>
      </c>
      <c r="B3" s="24"/>
    </row>
    <row r="4" spans="1:10">
      <c r="A4" s="19" t="str">
        <f>Gesamtmaßnahme</f>
        <v>Bezeichnung der Gesamtmaßnahme</v>
      </c>
      <c r="B4" s="24"/>
    </row>
    <row r="5" spans="1:10">
      <c r="A5" s="19" t="str">
        <f>Programm</f>
        <v>Programm</v>
      </c>
      <c r="B5" s="24"/>
    </row>
    <row r="6" spans="1:10">
      <c r="A6" s="87"/>
    </row>
    <row r="7" spans="1:10" ht="15.75">
      <c r="A7" s="89" t="s">
        <v>180</v>
      </c>
    </row>
    <row r="8" spans="1:10" ht="15.75">
      <c r="A8" s="88" t="s">
        <v>153</v>
      </c>
    </row>
    <row r="10" spans="1:10" ht="24" customHeight="1">
      <c r="A10" s="626" t="s">
        <v>181</v>
      </c>
      <c r="B10" s="620" t="s">
        <v>247</v>
      </c>
      <c r="C10" s="627" t="s">
        <v>378</v>
      </c>
      <c r="D10" s="628"/>
      <c r="E10" s="628"/>
      <c r="F10" s="628"/>
      <c r="G10" s="628"/>
      <c r="H10" s="628"/>
      <c r="I10" s="628"/>
    </row>
    <row r="11" spans="1:10">
      <c r="A11" s="626"/>
      <c r="B11" s="620"/>
      <c r="C11" s="365" t="s">
        <v>155</v>
      </c>
      <c r="D11" s="469">
        <f>Programmjahr</f>
        <v>2026</v>
      </c>
      <c r="E11" s="469">
        <f>Programmjahr+1</f>
        <v>2027</v>
      </c>
      <c r="F11" s="469">
        <f>Programmjahr+2</f>
        <v>2028</v>
      </c>
      <c r="G11" s="469">
        <f>Programmjahr+3</f>
        <v>2029</v>
      </c>
      <c r="H11" s="469">
        <f>Programmjahr+4</f>
        <v>2030</v>
      </c>
      <c r="I11" s="469">
        <f>Programmjahr+5</f>
        <v>2031</v>
      </c>
    </row>
    <row r="12" spans="1:10">
      <c r="A12" s="193"/>
    </row>
    <row r="13" spans="1:10">
      <c r="A13" s="194" t="s">
        <v>182</v>
      </c>
    </row>
    <row r="14" spans="1:10">
      <c r="A14" s="195"/>
    </row>
    <row r="15" spans="1:10" ht="24.6" customHeight="1">
      <c r="A15" s="172" t="s">
        <v>183</v>
      </c>
      <c r="B15" s="199"/>
      <c r="C15" s="199"/>
      <c r="D15" s="199"/>
      <c r="E15" s="199"/>
      <c r="F15" s="199"/>
      <c r="G15" s="199"/>
      <c r="H15" s="199"/>
      <c r="I15" s="199"/>
    </row>
    <row r="16" spans="1:10" ht="24.6" customHeight="1">
      <c r="A16" s="172" t="s">
        <v>184</v>
      </c>
      <c r="B16" s="199"/>
      <c r="C16" s="199"/>
      <c r="D16" s="199"/>
      <c r="E16" s="199"/>
      <c r="F16" s="199"/>
      <c r="G16" s="199"/>
      <c r="H16" s="199"/>
      <c r="I16" s="199"/>
    </row>
    <row r="17" spans="1:9" ht="24.6" customHeight="1">
      <c r="A17" s="172" t="s">
        <v>185</v>
      </c>
      <c r="B17" s="199"/>
      <c r="C17" s="199"/>
      <c r="D17" s="199"/>
      <c r="E17" s="199"/>
      <c r="F17" s="199"/>
      <c r="G17" s="199"/>
      <c r="H17" s="199"/>
      <c r="I17" s="199"/>
    </row>
    <row r="18" spans="1:9" ht="24.6" customHeight="1">
      <c r="A18" s="172" t="s">
        <v>186</v>
      </c>
      <c r="B18" s="199"/>
      <c r="C18" s="199"/>
      <c r="D18" s="199"/>
      <c r="E18" s="199"/>
      <c r="F18" s="199"/>
      <c r="G18" s="199"/>
      <c r="H18" s="199"/>
      <c r="I18" s="199"/>
    </row>
    <row r="19" spans="1:9" ht="24.6" customHeight="1">
      <c r="A19" s="172" t="s">
        <v>187</v>
      </c>
      <c r="B19" s="199"/>
      <c r="C19" s="199"/>
      <c r="D19" s="199"/>
      <c r="E19" s="199"/>
      <c r="F19" s="199"/>
      <c r="G19" s="199"/>
      <c r="H19" s="199"/>
      <c r="I19" s="199"/>
    </row>
    <row r="20" spans="1:9" ht="24.6" customHeight="1">
      <c r="A20" s="172" t="s">
        <v>188</v>
      </c>
      <c r="B20" s="199"/>
      <c r="C20" s="199"/>
      <c r="D20" s="199"/>
      <c r="E20" s="199"/>
      <c r="F20" s="199"/>
      <c r="G20" s="199"/>
      <c r="H20" s="199"/>
      <c r="I20" s="199"/>
    </row>
    <row r="21" spans="1:9" ht="24.6" customHeight="1">
      <c r="A21" s="196" t="s">
        <v>189</v>
      </c>
      <c r="B21" s="199"/>
      <c r="C21" s="199"/>
      <c r="D21" s="199"/>
      <c r="E21" s="199"/>
      <c r="F21" s="199"/>
      <c r="G21" s="199"/>
      <c r="H21" s="199"/>
      <c r="I21" s="199"/>
    </row>
    <row r="22" spans="1:9" ht="24.6" customHeight="1">
      <c r="A22" s="173" t="s">
        <v>199</v>
      </c>
      <c r="B22" s="200"/>
      <c r="C22" s="200"/>
      <c r="D22" s="200"/>
      <c r="E22" s="200"/>
      <c r="F22" s="200"/>
      <c r="G22" s="200"/>
      <c r="H22" s="200"/>
      <c r="I22" s="200"/>
    </row>
    <row r="23" spans="1:9" ht="24.6" customHeight="1">
      <c r="A23" s="172" t="s">
        <v>190</v>
      </c>
      <c r="B23" s="199"/>
      <c r="C23" s="199"/>
      <c r="D23" s="199"/>
      <c r="E23" s="199"/>
      <c r="F23" s="199"/>
      <c r="G23" s="199"/>
      <c r="H23" s="199"/>
      <c r="I23" s="199"/>
    </row>
    <row r="24" spans="1:9" ht="24.6" customHeight="1">
      <c r="A24" s="174" t="s">
        <v>240</v>
      </c>
      <c r="B24" s="201"/>
      <c r="C24" s="202"/>
      <c r="D24" s="202"/>
      <c r="E24" s="202"/>
      <c r="F24" s="202"/>
      <c r="G24" s="202"/>
      <c r="H24" s="202"/>
      <c r="I24" s="202"/>
    </row>
    <row r="25" spans="1:9" ht="24">
      <c r="A25" s="173" t="s">
        <v>197</v>
      </c>
      <c r="B25" s="203"/>
      <c r="C25" s="199"/>
      <c r="D25" s="199"/>
      <c r="E25" s="199"/>
      <c r="F25" s="199"/>
      <c r="G25" s="199"/>
      <c r="H25" s="199"/>
      <c r="I25" s="199"/>
    </row>
    <row r="26" spans="1:9" ht="36">
      <c r="A26" s="173" t="s">
        <v>198</v>
      </c>
      <c r="B26" s="203"/>
      <c r="C26" s="199"/>
      <c r="D26" s="199"/>
      <c r="E26" s="199"/>
      <c r="F26" s="199"/>
      <c r="G26" s="199"/>
      <c r="H26" s="199"/>
      <c r="I26" s="199"/>
    </row>
    <row r="27" spans="1:9" ht="24.6" customHeight="1">
      <c r="A27" s="172" t="s">
        <v>191</v>
      </c>
      <c r="B27" s="199"/>
      <c r="C27" s="199"/>
      <c r="D27" s="199"/>
      <c r="E27" s="199"/>
      <c r="F27" s="199"/>
      <c r="G27" s="199"/>
      <c r="H27" s="199"/>
      <c r="I27" s="199"/>
    </row>
    <row r="28" spans="1:9" ht="24.6" customHeight="1">
      <c r="A28" s="172" t="s">
        <v>192</v>
      </c>
      <c r="B28" s="199"/>
      <c r="C28" s="199"/>
      <c r="D28" s="199"/>
      <c r="E28" s="199"/>
      <c r="F28" s="199"/>
      <c r="G28" s="199"/>
      <c r="H28" s="199"/>
      <c r="I28" s="199"/>
    </row>
    <row r="29" spans="1:9" ht="24.6" customHeight="1">
      <c r="A29" s="197" t="s">
        <v>241</v>
      </c>
      <c r="B29" s="202"/>
      <c r="C29" s="202"/>
      <c r="D29" s="202"/>
      <c r="E29" s="202"/>
      <c r="F29" s="202"/>
      <c r="G29" s="202"/>
      <c r="H29" s="202"/>
      <c r="I29" s="202"/>
    </row>
    <row r="30" spans="1:9" ht="24.6" customHeight="1">
      <c r="A30" s="197" t="s">
        <v>242</v>
      </c>
      <c r="B30" s="202"/>
      <c r="C30" s="202"/>
      <c r="D30" s="202"/>
      <c r="E30" s="202"/>
      <c r="F30" s="202"/>
      <c r="G30" s="202"/>
      <c r="H30" s="202"/>
      <c r="I30" s="202"/>
    </row>
    <row r="31" spans="1:9">
      <c r="A31" s="193"/>
      <c r="B31" s="204"/>
      <c r="C31" s="204"/>
      <c r="D31" s="204"/>
      <c r="E31" s="204"/>
      <c r="F31" s="204"/>
      <c r="G31" s="204"/>
      <c r="H31" s="204"/>
    </row>
    <row r="32" spans="1:9">
      <c r="A32" s="194" t="s">
        <v>193</v>
      </c>
      <c r="B32" s="204"/>
      <c r="C32" s="204"/>
      <c r="D32" s="204"/>
      <c r="E32" s="204"/>
      <c r="F32" s="204"/>
      <c r="G32" s="204"/>
      <c r="H32" s="204"/>
    </row>
    <row r="33" spans="1:9">
      <c r="A33" s="195"/>
      <c r="B33" s="204"/>
      <c r="C33" s="204"/>
      <c r="D33" s="204"/>
      <c r="E33" s="204"/>
      <c r="F33" s="204"/>
      <c r="G33" s="204"/>
      <c r="H33" s="204"/>
    </row>
    <row r="34" spans="1:9" ht="24.6" customHeight="1">
      <c r="A34" s="196" t="s">
        <v>194</v>
      </c>
      <c r="B34" s="199"/>
      <c r="C34" s="199"/>
      <c r="D34" s="199"/>
      <c r="E34" s="199"/>
      <c r="F34" s="199"/>
      <c r="G34" s="199"/>
      <c r="H34" s="199"/>
      <c r="I34" s="199"/>
    </row>
    <row r="35" spans="1:9" ht="24.6" customHeight="1">
      <c r="A35" s="196" t="s">
        <v>195</v>
      </c>
      <c r="B35" s="199"/>
      <c r="C35" s="199"/>
      <c r="D35" s="199"/>
      <c r="E35" s="199"/>
      <c r="F35" s="199"/>
      <c r="G35" s="199"/>
      <c r="H35" s="199"/>
      <c r="I35" s="199"/>
    </row>
    <row r="36" spans="1:9" ht="24.6" customHeight="1">
      <c r="A36" s="198" t="s">
        <v>159</v>
      </c>
      <c r="B36" s="199"/>
      <c r="C36" s="199"/>
      <c r="D36" s="199"/>
      <c r="E36" s="199"/>
      <c r="F36" s="199"/>
      <c r="G36" s="199"/>
      <c r="H36" s="199"/>
      <c r="I36" s="199"/>
    </row>
    <row r="37" spans="1:9" ht="24.6" customHeight="1">
      <c r="A37" s="193"/>
      <c r="B37" s="204"/>
      <c r="C37" s="204"/>
      <c r="D37" s="204"/>
      <c r="E37" s="204"/>
      <c r="F37" s="204"/>
      <c r="G37" s="204"/>
      <c r="H37" s="204"/>
    </row>
    <row r="38" spans="1:9" ht="24.6" customHeight="1">
      <c r="A38" s="90" t="s">
        <v>196</v>
      </c>
      <c r="B38" s="199"/>
      <c r="C38" s="199"/>
      <c r="D38" s="199"/>
      <c r="E38" s="199"/>
      <c r="F38" s="199"/>
      <c r="G38" s="199"/>
      <c r="H38" s="199"/>
      <c r="I38" s="199"/>
    </row>
  </sheetData>
  <mergeCells count="4">
    <mergeCell ref="A1:B1"/>
    <mergeCell ref="A10:A11"/>
    <mergeCell ref="B10:B11"/>
    <mergeCell ref="C10:I10"/>
  </mergeCells>
  <printOptions horizontalCentered="1"/>
  <pageMargins left="0.78740157480314965" right="0.78740157480314965" top="0.39370078740157483" bottom="0.39370078740157483" header="0" footer="0"/>
  <pageSetup paperSize="9" scale="77" orientation="portrait"/>
  <headerFooter>
    <oddHeader xml:space="preserve">&amp;L
</oddHeader>
    <oddFooter>&amp;CSeite &amp;P von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52"/>
  <sheetViews>
    <sheetView showWhiteSpace="0" view="pageBreakPreview" zoomScaleNormal="100" zoomScaleSheetLayoutView="100" zoomScalePageLayoutView="80" workbookViewId="0">
      <selection activeCell="E10" sqref="E10:E11"/>
    </sheetView>
  </sheetViews>
  <sheetFormatPr baseColWidth="10" defaultRowHeight="12.75"/>
  <cols>
    <col min="1" max="1" width="22.42578125" customWidth="1"/>
    <col min="2" max="5" width="17.28515625" customWidth="1"/>
    <col min="6" max="8" width="8.5703125" customWidth="1"/>
  </cols>
  <sheetData>
    <row r="1" spans="1:8">
      <c r="A1" s="512">
        <f>Programmjahr</f>
        <v>2026</v>
      </c>
      <c r="B1" s="512"/>
      <c r="D1" s="186"/>
      <c r="E1" s="186"/>
      <c r="F1" s="186"/>
      <c r="G1" s="186"/>
      <c r="H1" s="186"/>
    </row>
    <row r="2" spans="1:8">
      <c r="A2" s="24" t="s">
        <v>0</v>
      </c>
      <c r="B2" s="24"/>
    </row>
    <row r="3" spans="1:8">
      <c r="A3" s="19" t="str">
        <f>Gemeinde</f>
        <v>Musterstadt</v>
      </c>
      <c r="B3" s="24"/>
    </row>
    <row r="4" spans="1:8">
      <c r="A4" s="19" t="str">
        <f>Gesamtmaßnahme</f>
        <v>Bezeichnung der Gesamtmaßnahme</v>
      </c>
      <c r="B4" s="24"/>
    </row>
    <row r="5" spans="1:8">
      <c r="A5" s="19" t="str">
        <f>Programm</f>
        <v>Programm</v>
      </c>
      <c r="B5" s="24"/>
    </row>
    <row r="6" spans="1:8">
      <c r="A6" s="87"/>
    </row>
    <row r="7" spans="1:8" ht="41.45" customHeight="1">
      <c r="A7" s="629" t="s">
        <v>354</v>
      </c>
      <c r="B7" s="629"/>
      <c r="C7" s="629"/>
      <c r="D7" s="629"/>
      <c r="E7" s="629"/>
    </row>
    <row r="8" spans="1:8">
      <c r="A8" s="205"/>
    </row>
    <row r="9" spans="1:8" ht="36">
      <c r="A9" s="444"/>
      <c r="B9" s="91"/>
      <c r="C9" s="91" t="s">
        <v>425</v>
      </c>
      <c r="D9" s="91" t="s">
        <v>426</v>
      </c>
      <c r="E9" s="444" t="s">
        <v>421</v>
      </c>
    </row>
    <row r="10" spans="1:8">
      <c r="A10" s="91"/>
      <c r="B10" s="445" t="s">
        <v>200</v>
      </c>
      <c r="C10" s="445" t="s">
        <v>201</v>
      </c>
      <c r="D10" s="445" t="s">
        <v>203</v>
      </c>
      <c r="E10" s="445" t="s">
        <v>420</v>
      </c>
    </row>
    <row r="11" spans="1:8" ht="25.5">
      <c r="A11" s="444" t="s">
        <v>423</v>
      </c>
      <c r="B11" s="446" t="s">
        <v>424</v>
      </c>
      <c r="C11" s="445" t="s">
        <v>202</v>
      </c>
      <c r="D11" s="446" t="s">
        <v>422</v>
      </c>
      <c r="E11" s="470" t="s">
        <v>419</v>
      </c>
    </row>
    <row r="12" spans="1:8">
      <c r="A12" s="298"/>
      <c r="B12" s="91"/>
      <c r="C12" s="92" t="s">
        <v>245</v>
      </c>
      <c r="D12" s="92" t="s">
        <v>245</v>
      </c>
      <c r="E12" s="443"/>
    </row>
    <row r="13" spans="1:8">
      <c r="A13" s="630"/>
      <c r="B13" s="450"/>
      <c r="C13" s="297"/>
      <c r="D13" s="297"/>
      <c r="E13" s="447"/>
    </row>
    <row r="14" spans="1:8">
      <c r="A14" s="631"/>
      <c r="B14" s="449"/>
      <c r="C14" s="78"/>
      <c r="D14" s="78"/>
      <c r="E14" s="448"/>
    </row>
    <row r="15" spans="1:8">
      <c r="A15" s="630"/>
      <c r="B15" s="297"/>
      <c r="C15" s="297"/>
      <c r="D15" s="297"/>
      <c r="E15" s="447"/>
    </row>
    <row r="16" spans="1:8">
      <c r="A16" s="631"/>
      <c r="B16" s="78"/>
      <c r="C16" s="78"/>
      <c r="D16" s="78"/>
      <c r="E16" s="448"/>
    </row>
    <row r="17" spans="1:5">
      <c r="A17" s="630"/>
      <c r="B17" s="297"/>
      <c r="C17" s="297"/>
      <c r="D17" s="297"/>
      <c r="E17" s="447"/>
    </row>
    <row r="18" spans="1:5">
      <c r="A18" s="631"/>
      <c r="B18" s="78"/>
      <c r="C18" s="78"/>
      <c r="D18" s="78"/>
      <c r="E18" s="448"/>
    </row>
    <row r="19" spans="1:5">
      <c r="A19" s="630"/>
      <c r="B19" s="297"/>
      <c r="C19" s="297"/>
      <c r="D19" s="297"/>
      <c r="E19" s="447"/>
    </row>
    <row r="20" spans="1:5">
      <c r="A20" s="631"/>
      <c r="B20" s="78"/>
      <c r="C20" s="78"/>
      <c r="D20" s="78"/>
      <c r="E20" s="448"/>
    </row>
    <row r="21" spans="1:5">
      <c r="A21" s="630"/>
      <c r="B21" s="297"/>
      <c r="C21" s="297"/>
      <c r="D21" s="297"/>
      <c r="E21" s="447"/>
    </row>
    <row r="22" spans="1:5">
      <c r="A22" s="631"/>
      <c r="B22" s="78"/>
      <c r="C22" s="78"/>
      <c r="D22" s="78"/>
      <c r="E22" s="448"/>
    </row>
    <row r="23" spans="1:5">
      <c r="A23" s="630"/>
      <c r="B23" s="297"/>
      <c r="C23" s="297"/>
      <c r="D23" s="297"/>
      <c r="E23" s="447"/>
    </row>
    <row r="24" spans="1:5">
      <c r="A24" s="631"/>
      <c r="B24" s="78"/>
      <c r="C24" s="78"/>
      <c r="D24" s="78"/>
      <c r="E24" s="448"/>
    </row>
    <row r="25" spans="1:5">
      <c r="A25" s="630"/>
      <c r="B25" s="297"/>
      <c r="C25" s="297"/>
      <c r="D25" s="297"/>
      <c r="E25" s="447"/>
    </row>
    <row r="26" spans="1:5">
      <c r="A26" s="631"/>
      <c r="B26" s="78"/>
      <c r="C26" s="78"/>
      <c r="D26" s="78"/>
      <c r="E26" s="448"/>
    </row>
    <row r="27" spans="1:5">
      <c r="A27" s="630"/>
      <c r="B27" s="297"/>
      <c r="C27" s="297"/>
      <c r="D27" s="297"/>
      <c r="E27" s="447"/>
    </row>
    <row r="28" spans="1:5">
      <c r="A28" s="631"/>
      <c r="B28" s="78"/>
      <c r="C28" s="78"/>
      <c r="D28" s="78"/>
      <c r="E28" s="448"/>
    </row>
    <row r="29" spans="1:5">
      <c r="A29" s="630"/>
      <c r="B29" s="297"/>
      <c r="C29" s="297"/>
      <c r="D29" s="297"/>
      <c r="E29" s="447"/>
    </row>
    <row r="30" spans="1:5">
      <c r="A30" s="631"/>
      <c r="B30" s="78"/>
      <c r="C30" s="78"/>
      <c r="D30" s="78"/>
      <c r="E30" s="448"/>
    </row>
    <row r="31" spans="1:5">
      <c r="A31" s="630"/>
      <c r="B31" s="297"/>
      <c r="C31" s="297"/>
      <c r="D31" s="297"/>
      <c r="E31" s="447"/>
    </row>
    <row r="32" spans="1:5">
      <c r="A32" s="631"/>
      <c r="B32" s="78"/>
      <c r="C32" s="78"/>
      <c r="D32" s="78"/>
      <c r="E32" s="448"/>
    </row>
    <row r="33" spans="1:5">
      <c r="A33" s="630"/>
      <c r="B33" s="297"/>
      <c r="C33" s="297"/>
      <c r="D33" s="297"/>
      <c r="E33" s="447"/>
    </row>
    <row r="34" spans="1:5">
      <c r="A34" s="631"/>
      <c r="B34" s="78"/>
      <c r="C34" s="78"/>
      <c r="D34" s="78"/>
      <c r="E34" s="448"/>
    </row>
    <row r="35" spans="1:5">
      <c r="A35" s="630"/>
      <c r="B35" s="297"/>
      <c r="C35" s="297"/>
      <c r="D35" s="297"/>
      <c r="E35" s="447"/>
    </row>
    <row r="36" spans="1:5">
      <c r="A36" s="631"/>
      <c r="B36" s="78"/>
      <c r="C36" s="78"/>
      <c r="D36" s="78"/>
      <c r="E36" s="448"/>
    </row>
    <row r="37" spans="1:5">
      <c r="A37" s="630"/>
      <c r="B37" s="297"/>
      <c r="C37" s="297"/>
      <c r="D37" s="297"/>
      <c r="E37" s="447"/>
    </row>
    <row r="38" spans="1:5">
      <c r="A38" s="631"/>
      <c r="B38" s="78"/>
      <c r="C38" s="78"/>
      <c r="D38" s="78"/>
      <c r="E38" s="448"/>
    </row>
    <row r="39" spans="1:5">
      <c r="A39" s="630"/>
      <c r="B39" s="297"/>
      <c r="C39" s="297"/>
      <c r="D39" s="297"/>
      <c r="E39" s="447"/>
    </row>
    <row r="40" spans="1:5">
      <c r="A40" s="631"/>
      <c r="B40" s="78"/>
      <c r="C40" s="78"/>
      <c r="D40" s="78"/>
      <c r="E40" s="448"/>
    </row>
    <row r="41" spans="1:5">
      <c r="A41" s="630"/>
      <c r="B41" s="297"/>
      <c r="C41" s="297"/>
      <c r="D41" s="297"/>
      <c r="E41" s="447"/>
    </row>
    <row r="42" spans="1:5">
      <c r="A42" s="631"/>
      <c r="B42" s="78"/>
      <c r="C42" s="78"/>
      <c r="D42" s="78"/>
      <c r="E42" s="448"/>
    </row>
    <row r="43" spans="1:5">
      <c r="A43" s="630"/>
      <c r="B43" s="297"/>
      <c r="C43" s="297"/>
      <c r="D43" s="297"/>
      <c r="E43" s="447"/>
    </row>
    <row r="44" spans="1:5">
      <c r="A44" s="631"/>
      <c r="B44" s="78"/>
      <c r="C44" s="78"/>
      <c r="D44" s="78"/>
      <c r="E44" s="448"/>
    </row>
    <row r="45" spans="1:5">
      <c r="A45" s="630"/>
      <c r="B45" s="297"/>
      <c r="C45" s="297"/>
      <c r="D45" s="297"/>
      <c r="E45" s="447"/>
    </row>
    <row r="46" spans="1:5">
      <c r="A46" s="631"/>
      <c r="B46" s="78"/>
      <c r="C46" s="78"/>
      <c r="D46" s="78"/>
      <c r="E46" s="448"/>
    </row>
    <row r="47" spans="1:5">
      <c r="A47" s="630"/>
      <c r="B47" s="297"/>
      <c r="C47" s="297"/>
      <c r="D47" s="297"/>
      <c r="E47" s="447"/>
    </row>
    <row r="48" spans="1:5">
      <c r="A48" s="631"/>
      <c r="B48" s="78"/>
      <c r="C48" s="78"/>
      <c r="D48" s="78"/>
      <c r="E48" s="448"/>
    </row>
    <row r="49" spans="1:5">
      <c r="A49" s="630"/>
      <c r="B49" s="297"/>
      <c r="C49" s="297"/>
      <c r="D49" s="297"/>
      <c r="E49" s="447"/>
    </row>
    <row r="50" spans="1:5">
      <c r="A50" s="631"/>
      <c r="B50" s="78"/>
      <c r="C50" s="78"/>
      <c r="D50" s="78"/>
      <c r="E50" s="448"/>
    </row>
    <row r="51" spans="1:5">
      <c r="A51" s="630"/>
      <c r="B51" s="297"/>
      <c r="C51" s="297"/>
      <c r="D51" s="297"/>
      <c r="E51" s="447"/>
    </row>
    <row r="52" spans="1:5">
      <c r="A52" s="631"/>
      <c r="B52" s="78"/>
      <c r="C52" s="78"/>
      <c r="D52" s="78"/>
      <c r="E52" s="448"/>
    </row>
  </sheetData>
  <mergeCells count="22">
    <mergeCell ref="A49:A50"/>
    <mergeCell ref="A51:A52"/>
    <mergeCell ref="A39:A40"/>
    <mergeCell ref="A41:A42"/>
    <mergeCell ref="A43:A44"/>
    <mergeCell ref="A45:A46"/>
    <mergeCell ref="A47:A48"/>
    <mergeCell ref="A29:A30"/>
    <mergeCell ref="A31:A32"/>
    <mergeCell ref="A33:A34"/>
    <mergeCell ref="A35:A36"/>
    <mergeCell ref="A37:A38"/>
    <mergeCell ref="A19:A20"/>
    <mergeCell ref="A21:A22"/>
    <mergeCell ref="A23:A24"/>
    <mergeCell ref="A25:A26"/>
    <mergeCell ref="A27:A28"/>
    <mergeCell ref="A1:B1"/>
    <mergeCell ref="A7:E7"/>
    <mergeCell ref="A13:A14"/>
    <mergeCell ref="A15:A16"/>
    <mergeCell ref="A17:A18"/>
  </mergeCells>
  <printOptions horizontalCentered="1"/>
  <pageMargins left="0.78740157480314965" right="0.78740157480314965" top="0.39370078740157483" bottom="0.39370078740157483" header="0" footer="0"/>
  <pageSetup paperSize="9" scale="94" orientation="portrait"/>
  <headerFooter>
    <oddFooter>&amp;CSeite &amp;P von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41"/>
  <sheetViews>
    <sheetView showWhiteSpace="0" view="pageBreakPreview" zoomScaleNormal="100" zoomScaleSheetLayoutView="100" zoomScalePageLayoutView="80" workbookViewId="0">
      <selection activeCell="B31" sqref="B31"/>
    </sheetView>
  </sheetViews>
  <sheetFormatPr baseColWidth="10" defaultRowHeight="12.75"/>
  <cols>
    <col min="1" max="1" width="23.28515625" customWidth="1"/>
    <col min="2" max="2" width="24.28515625" customWidth="1"/>
    <col min="3" max="3" width="12.7109375" customWidth="1"/>
    <col min="4" max="4" width="33.28515625" customWidth="1"/>
    <col min="5" max="5" width="17.28515625" customWidth="1"/>
    <col min="6" max="8" width="8.5703125" customWidth="1"/>
  </cols>
  <sheetData>
    <row r="1" spans="1:5">
      <c r="A1" s="185">
        <f>Programmjahr</f>
        <v>2026</v>
      </c>
      <c r="D1" s="186"/>
      <c r="E1" s="186"/>
    </row>
    <row r="2" spans="1:5">
      <c r="A2" s="211" t="s">
        <v>0</v>
      </c>
    </row>
    <row r="3" spans="1:5">
      <c r="A3" s="170" t="str">
        <f>Gemeinde</f>
        <v>Musterstadt</v>
      </c>
    </row>
    <row r="4" spans="1:5">
      <c r="A4" s="170" t="str">
        <f>Gesamtmaßnahme</f>
        <v>Bezeichnung der Gesamtmaßnahme</v>
      </c>
    </row>
    <row r="5" spans="1:5">
      <c r="A5" s="170" t="str">
        <f>Programm</f>
        <v>Programm</v>
      </c>
    </row>
    <row r="7" spans="1:5" ht="15" customHeight="1">
      <c r="A7" s="632" t="s">
        <v>132</v>
      </c>
      <c r="B7" s="632"/>
      <c r="C7" s="632"/>
      <c r="D7" s="632"/>
    </row>
    <row r="8" spans="1:5" ht="15" customHeight="1">
      <c r="A8" s="86"/>
      <c r="B8" s="86"/>
      <c r="C8" s="86"/>
      <c r="D8" s="86"/>
    </row>
    <row r="9" spans="1:5" ht="27" customHeight="1">
      <c r="A9" s="639" t="s">
        <v>282</v>
      </c>
      <c r="B9" s="639"/>
      <c r="C9" s="639"/>
      <c r="D9" s="639"/>
    </row>
    <row r="10" spans="1:5">
      <c r="A10" s="86"/>
      <c r="B10" s="86"/>
      <c r="C10" s="86"/>
      <c r="D10" s="86"/>
    </row>
    <row r="11" spans="1:5">
      <c r="A11" s="633">
        <f>Programmjahr-1</f>
        <v>2025</v>
      </c>
      <c r="B11" s="633"/>
      <c r="C11" s="633"/>
      <c r="D11" s="633"/>
    </row>
    <row r="12" spans="1:5">
      <c r="A12" s="453"/>
      <c r="B12" s="453"/>
      <c r="C12" s="453"/>
      <c r="D12" s="453"/>
    </row>
    <row r="13" spans="1:5">
      <c r="A13" s="299"/>
      <c r="B13" s="86"/>
      <c r="C13" s="86"/>
      <c r="D13" s="86"/>
    </row>
    <row r="14" spans="1:5">
      <c r="A14" s="634">
        <f>Programmjahr</f>
        <v>2026</v>
      </c>
      <c r="B14" s="634"/>
      <c r="C14" s="634"/>
      <c r="D14" s="634"/>
    </row>
    <row r="15" spans="1:5">
      <c r="A15" s="86"/>
      <c r="B15" s="86"/>
      <c r="C15" s="86"/>
      <c r="D15" s="86"/>
    </row>
    <row r="16" spans="1:5" ht="15" customHeight="1">
      <c r="A16" s="300">
        <v>0</v>
      </c>
      <c r="B16" s="299" t="s">
        <v>283</v>
      </c>
      <c r="C16" s="299"/>
      <c r="D16" s="301">
        <f>Programmjahr-4</f>
        <v>2022</v>
      </c>
    </row>
    <row r="17" spans="1:4" ht="15" customHeight="1">
      <c r="A17" s="300">
        <v>0</v>
      </c>
      <c r="B17" s="299" t="s">
        <v>283</v>
      </c>
      <c r="C17" s="299"/>
      <c r="D17" s="301">
        <f>Programmjahr-3</f>
        <v>2023</v>
      </c>
    </row>
    <row r="18" spans="1:4" ht="15" customHeight="1">
      <c r="A18" s="300">
        <v>0</v>
      </c>
      <c r="B18" s="86" t="s">
        <v>283</v>
      </c>
      <c r="C18" s="86"/>
      <c r="D18" s="301">
        <f>Programmjahr-2</f>
        <v>2024</v>
      </c>
    </row>
    <row r="19" spans="1:4" ht="15" customHeight="1">
      <c r="A19" s="300">
        <v>0</v>
      </c>
      <c r="B19" s="86" t="s">
        <v>283</v>
      </c>
      <c r="C19" s="86"/>
      <c r="D19" s="301">
        <f>Programmjahr-1</f>
        <v>2025</v>
      </c>
    </row>
    <row r="20" spans="1:4">
      <c r="A20" s="86"/>
      <c r="B20" s="86"/>
      <c r="C20" s="86"/>
      <c r="D20" s="86"/>
    </row>
    <row r="21" spans="1:4" ht="15" customHeight="1">
      <c r="A21" s="635">
        <f>Programmjahr</f>
        <v>2026</v>
      </c>
      <c r="B21" s="635"/>
      <c r="C21" s="635"/>
      <c r="D21" s="635"/>
    </row>
    <row r="22" spans="1:4" ht="15" customHeight="1">
      <c r="A22" s="299"/>
      <c r="B22" s="86"/>
      <c r="C22" s="86"/>
      <c r="D22" s="86"/>
    </row>
    <row r="23" spans="1:4" ht="15" customHeight="1">
      <c r="A23" s="86"/>
      <c r="B23" s="86"/>
      <c r="C23" s="86"/>
      <c r="D23" s="86"/>
    </row>
    <row r="24" spans="1:4" ht="15" customHeight="1">
      <c r="A24" s="637" t="s">
        <v>281</v>
      </c>
      <c r="B24" s="637"/>
      <c r="C24" s="637"/>
      <c r="D24" s="637"/>
    </row>
    <row r="25" spans="1:4" ht="15" customHeight="1">
      <c r="A25" s="638">
        <f>Programmjahr</f>
        <v>2026</v>
      </c>
      <c r="B25" s="638"/>
      <c r="C25" s="638"/>
      <c r="D25" s="638"/>
    </row>
    <row r="26" spans="1:4" ht="15" customHeight="1">
      <c r="A26" s="452">
        <v>0</v>
      </c>
      <c r="B26" s="635">
        <v>2026</v>
      </c>
      <c r="C26" s="635"/>
      <c r="D26" s="635"/>
    </row>
    <row r="27" spans="1:4">
      <c r="A27" s="452"/>
      <c r="B27" s="454"/>
      <c r="C27" s="454"/>
      <c r="D27" s="454"/>
    </row>
    <row r="28" spans="1:4">
      <c r="A28" s="302"/>
      <c r="B28" s="299"/>
      <c r="C28" s="299"/>
      <c r="D28" s="86"/>
    </row>
    <row r="29" spans="1:4" ht="15" customHeight="1">
      <c r="A29" s="636">
        <f>Programmjahr</f>
        <v>2026</v>
      </c>
      <c r="B29" s="636"/>
      <c r="C29" s="636"/>
      <c r="D29" s="636"/>
    </row>
    <row r="30" spans="1:4" ht="15" customHeight="1">
      <c r="A30" s="300">
        <v>0</v>
      </c>
      <c r="B30" s="299"/>
      <c r="C30" s="299"/>
      <c r="D30" s="86"/>
    </row>
    <row r="31" spans="1:4" ht="15" customHeight="1">
      <c r="A31" s="300"/>
      <c r="B31" s="299"/>
      <c r="C31" s="299"/>
      <c r="D31" s="86"/>
    </row>
    <row r="32" spans="1:4" ht="15" customHeight="1">
      <c r="A32" s="300"/>
      <c r="B32" s="299"/>
      <c r="C32" s="299"/>
      <c r="D32" s="86"/>
    </row>
    <row r="33" spans="1:4" ht="15" customHeight="1">
      <c r="A33" s="300"/>
      <c r="B33" s="299"/>
      <c r="C33" s="299"/>
      <c r="D33" s="86"/>
    </row>
    <row r="34" spans="1:4" ht="15" customHeight="1">
      <c r="A34" s="86"/>
      <c r="B34" s="86"/>
      <c r="C34" s="86"/>
      <c r="D34" s="86"/>
    </row>
    <row r="35" spans="1:4" ht="15" customHeight="1"/>
    <row r="36" spans="1:4" ht="15" customHeight="1"/>
    <row r="37" spans="1:4" ht="15" customHeight="1">
      <c r="A37" s="209" t="str">
        <f>Gemeinde</f>
        <v>Musterstadt</v>
      </c>
      <c r="B37" s="210">
        <f ca="1">Antragsdatum</f>
        <v>45894</v>
      </c>
      <c r="D37" s="93"/>
    </row>
    <row r="38" spans="1:4" ht="15" customHeight="1">
      <c r="A38" s="207" t="s">
        <v>280</v>
      </c>
      <c r="B38" s="208" t="s">
        <v>204</v>
      </c>
      <c r="C38" s="206"/>
      <c r="D38" s="207" t="s">
        <v>150</v>
      </c>
    </row>
    <row r="39" spans="1:4" ht="15" customHeight="1"/>
    <row r="40" spans="1:4" ht="29.65" customHeight="1"/>
    <row r="41" spans="1:4" ht="29.65" customHeight="1"/>
  </sheetData>
  <mergeCells count="9">
    <mergeCell ref="A7:D7"/>
    <mergeCell ref="A11:D11"/>
    <mergeCell ref="A14:D14"/>
    <mergeCell ref="A21:D21"/>
    <mergeCell ref="A29:D29"/>
    <mergeCell ref="A24:D24"/>
    <mergeCell ref="A25:D25"/>
    <mergeCell ref="B26:D26"/>
    <mergeCell ref="A9:D9"/>
  </mergeCells>
  <dataValidations count="1">
    <dataValidation type="whole" operator="greaterThanOrEqual" allowBlank="1" showInputMessage="1" showErrorMessage="1" sqref="A11:A12 A16:A19 A30:A33 A14 A21 A25:A29" xr:uid="{00000000-0002-0000-1200-000000000000}">
      <formula1>0</formula1>
    </dataValidation>
  </dataValidations>
  <printOptions horizontalCentered="1"/>
  <pageMargins left="0.78740157480314965" right="0.78740157480314965" top="0.39370078740157483" bottom="0.39370078740157483" header="0" footer="0"/>
  <pageSetup paperSize="9" scale="91" orientation="portrait"/>
  <headerFooter>
    <oddHeader xml:space="preserve">&amp;R
</oddHead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3"/>
  <sheetViews>
    <sheetView view="pageBreakPreview" zoomScaleNormal="100" zoomScaleSheetLayoutView="100" zoomScalePageLayoutView="80" workbookViewId="0">
      <selection activeCell="A7" sqref="A7"/>
    </sheetView>
  </sheetViews>
  <sheetFormatPr baseColWidth="10" defaultColWidth="10.7109375" defaultRowHeight="12.75"/>
  <cols>
    <col min="1" max="2" width="50.7109375" style="17" customWidth="1"/>
    <col min="3" max="16384" width="10.7109375" style="17"/>
  </cols>
  <sheetData>
    <row r="1" spans="1:3" ht="15">
      <c r="A1" s="493">
        <f>Programmjahr</f>
        <v>2026</v>
      </c>
      <c r="B1" s="493"/>
    </row>
    <row r="2" spans="1:3" ht="15">
      <c r="A2" s="157" t="str">
        <f>Gemeinde</f>
        <v>Musterstadt</v>
      </c>
      <c r="B2" s="119"/>
    </row>
    <row r="3" spans="1:3" ht="63" customHeight="1">
      <c r="A3" s="118" t="s">
        <v>430</v>
      </c>
      <c r="B3" s="118"/>
    </row>
    <row r="4" spans="1:3" ht="14.25">
      <c r="A4" s="118" t="s">
        <v>0</v>
      </c>
      <c r="B4" s="118"/>
    </row>
    <row r="5" spans="1:3" ht="14.25">
      <c r="A5" s="118" t="s">
        <v>431</v>
      </c>
      <c r="B5" s="118"/>
    </row>
    <row r="6" spans="1:3" ht="14.25">
      <c r="A6" s="118" t="s">
        <v>432</v>
      </c>
      <c r="B6" s="118"/>
    </row>
    <row r="7" spans="1:3" ht="14.25">
      <c r="A7" s="118" t="s">
        <v>243</v>
      </c>
      <c r="B7" s="118"/>
    </row>
    <row r="8" spans="1:3" ht="14.25">
      <c r="A8" s="118" t="s">
        <v>244</v>
      </c>
      <c r="B8" s="118"/>
    </row>
    <row r="10" spans="1:3" ht="14.25">
      <c r="A10" s="230" t="str">
        <f>IF(Landkreis="kreisfrei","","über den Landrat des Landkreises")</f>
        <v>über den Landrat des Landkreises</v>
      </c>
      <c r="B10" s="494"/>
      <c r="C10" s="494"/>
    </row>
    <row r="11" spans="1:3" ht="14.25">
      <c r="A11" s="494" t="str">
        <f>IF(Landkreis="kreisfrei","",Landkreis)</f>
        <v>Landkreis</v>
      </c>
      <c r="B11" s="494"/>
    </row>
    <row r="12" spans="1:3" ht="30" customHeight="1"/>
    <row r="13" spans="1:3" ht="26.1" customHeight="1">
      <c r="A13" s="498" t="s">
        <v>296</v>
      </c>
      <c r="B13" s="498"/>
    </row>
    <row r="14" spans="1:3">
      <c r="A14" s="451" t="s">
        <v>297</v>
      </c>
      <c r="B14" s="151" t="str">
        <f>Gesamtmaßnahme</f>
        <v>Bezeichnung der Gesamtmaßnahme</v>
      </c>
    </row>
    <row r="15" spans="1:3" ht="24.75" customHeight="1">
      <c r="A15" s="118"/>
      <c r="B15" s="118"/>
    </row>
    <row r="16" spans="1:3" ht="15">
      <c r="A16" s="228"/>
      <c r="B16" s="118"/>
    </row>
    <row r="17" spans="1:2" ht="14.25">
      <c r="A17" s="118"/>
      <c r="B17" s="118"/>
    </row>
    <row r="18" spans="1:2" ht="14.25">
      <c r="A18" s="497" t="str">
        <f>Gemeinde</f>
        <v>Musterstadt</v>
      </c>
      <c r="B18" s="497"/>
    </row>
    <row r="19" spans="1:2" ht="24" customHeight="1">
      <c r="A19" s="501">
        <f>Finanzbedarf</f>
        <v>0</v>
      </c>
      <c r="B19" s="501"/>
    </row>
    <row r="20" spans="1:2" ht="62.1" customHeight="1">
      <c r="A20" s="495" t="s">
        <v>271</v>
      </c>
      <c r="B20" s="495"/>
    </row>
    <row r="21" spans="1:2" ht="63.75" customHeight="1">
      <c r="A21" s="496" t="s">
        <v>151</v>
      </c>
      <c r="B21" s="496"/>
    </row>
    <row r="22" spans="1:2" s="152" customFormat="1" ht="24" customHeight="1">
      <c r="A22" s="501">
        <v>0</v>
      </c>
      <c r="B22" s="501"/>
    </row>
    <row r="23" spans="1:2" ht="14.25">
      <c r="A23" s="496" t="s">
        <v>254</v>
      </c>
      <c r="B23" s="496"/>
    </row>
    <row r="24" spans="1:2" ht="14.25">
      <c r="A24" s="124"/>
      <c r="B24" s="118"/>
    </row>
    <row r="25" spans="1:2" ht="52.5" customHeight="1">
      <c r="A25" s="500" t="s">
        <v>369</v>
      </c>
      <c r="B25" s="500"/>
    </row>
    <row r="26" spans="1:2" ht="14.25">
      <c r="A26" s="495" t="s">
        <v>263</v>
      </c>
      <c r="B26" s="495"/>
    </row>
    <row r="27" spans="1:2" ht="14.25">
      <c r="A27" s="499" t="str">
        <f>Sanierungsträger</f>
        <v>Name des beauftragten Sanierungsträgers</v>
      </c>
      <c r="B27" s="499"/>
    </row>
    <row r="28" spans="1:2" ht="26.65" customHeight="1">
      <c r="A28" s="124" t="s">
        <v>260</v>
      </c>
      <c r="B28" s="118"/>
    </row>
    <row r="29" spans="1:2" ht="56.1" customHeight="1">
      <c r="A29" s="496" t="s">
        <v>152</v>
      </c>
      <c r="B29" s="496"/>
    </row>
    <row r="30" spans="1:2" ht="55.5" customHeight="1">
      <c r="A30" s="153"/>
      <c r="B30" s="154"/>
    </row>
    <row r="31" spans="1:2">
      <c r="A31" s="155"/>
    </row>
    <row r="32" spans="1:2" ht="5.0999999999999996" customHeight="1">
      <c r="A32" s="17" t="s">
        <v>368</v>
      </c>
      <c r="B32" s="229"/>
    </row>
    <row r="33" spans="1:2" ht="25.5">
      <c r="A33" s="156" t="s">
        <v>367</v>
      </c>
      <c r="B33" s="363" t="s">
        <v>262</v>
      </c>
    </row>
  </sheetData>
  <mergeCells count="14">
    <mergeCell ref="A1:B1"/>
    <mergeCell ref="A11:B11"/>
    <mergeCell ref="A26:B26"/>
    <mergeCell ref="B10:C10"/>
    <mergeCell ref="A29:B29"/>
    <mergeCell ref="A18:B18"/>
    <mergeCell ref="A13:B13"/>
    <mergeCell ref="A27:B27"/>
    <mergeCell ref="A25:B25"/>
    <mergeCell ref="A23:B23"/>
    <mergeCell ref="A20:B20"/>
    <mergeCell ref="A19:B19"/>
    <mergeCell ref="A21:B21"/>
    <mergeCell ref="A22:B22"/>
  </mergeCells>
  <printOptions horizontalCentered="1"/>
  <pageMargins left="0.78740157480314965" right="0.78740157480314965" top="0.78740157480314965" bottom="0.78740157480314965" header="0.31496062992125984" footer="0"/>
  <pageSetup paperSize="9" scale="85" orientation="portrait"/>
  <headerFooter>
    <oddFooter>&amp;CSeite &amp;P von &amp;N</oddFooter>
  </headerFooter>
  <rowBreaks count="1" manualBreakCount="1">
    <brk id="27" max="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59"/>
  <sheetViews>
    <sheetView view="pageBreakPreview" zoomScaleNormal="100" zoomScaleSheetLayoutView="100" zoomScalePageLayoutView="84" workbookViewId="0">
      <selection activeCell="Q14" sqref="Q14"/>
    </sheetView>
  </sheetViews>
  <sheetFormatPr baseColWidth="10" defaultRowHeight="12.75"/>
  <cols>
    <col min="1" max="1" width="5.5703125" customWidth="1"/>
    <col min="2" max="2" width="25.140625" customWidth="1"/>
    <col min="3" max="3" width="18.42578125" customWidth="1"/>
    <col min="4" max="17" width="6.5703125" customWidth="1"/>
  </cols>
  <sheetData>
    <row r="1" spans="1:17">
      <c r="A1" s="512">
        <f>Programmjahr</f>
        <v>2026</v>
      </c>
      <c r="B1" s="512"/>
      <c r="C1" s="512"/>
      <c r="N1" s="277"/>
      <c r="O1" s="277"/>
      <c r="P1" s="277"/>
      <c r="Q1" s="277"/>
    </row>
    <row r="2" spans="1:17">
      <c r="A2" s="19" t="s">
        <v>0</v>
      </c>
      <c r="B2" s="24"/>
      <c r="C2" s="24"/>
    </row>
    <row r="3" spans="1:17">
      <c r="A3" s="19" t="str">
        <f>Gemeinde</f>
        <v>Musterstadt</v>
      </c>
      <c r="B3" s="24"/>
      <c r="C3" s="24"/>
    </row>
    <row r="4" spans="1:17">
      <c r="A4" s="4" t="str">
        <f>Gesamtmaßnahme</f>
        <v>Bezeichnung der Gesamtmaßnahme</v>
      </c>
      <c r="B4" s="24"/>
      <c r="C4" s="24"/>
    </row>
    <row r="5" spans="1:17">
      <c r="A5" s="4" t="str">
        <f>Programm</f>
        <v>Programm</v>
      </c>
      <c r="B5" s="24"/>
      <c r="C5" s="24"/>
    </row>
    <row r="7" spans="1:17" ht="16.5" thickBot="1">
      <c r="A7" s="94" t="s">
        <v>205</v>
      </c>
      <c r="B7" s="87"/>
      <c r="C7" s="87"/>
      <c r="D7" s="87"/>
      <c r="E7" s="87"/>
      <c r="F7" s="87"/>
      <c r="G7" s="87"/>
      <c r="H7" s="87"/>
      <c r="I7" s="87"/>
      <c r="J7" s="87"/>
      <c r="K7" s="87"/>
      <c r="L7" s="87"/>
      <c r="M7" s="87"/>
      <c r="N7" s="87"/>
      <c r="O7" s="87"/>
      <c r="P7" s="87"/>
      <c r="Q7" s="87"/>
    </row>
    <row r="8" spans="1:17" ht="13.5" thickBot="1">
      <c r="A8" s="303" t="s">
        <v>206</v>
      </c>
      <c r="B8" s="304" t="s">
        <v>207</v>
      </c>
      <c r="C8" s="305"/>
      <c r="D8" s="306">
        <v>2002</v>
      </c>
      <c r="E8" s="307">
        <v>2012</v>
      </c>
      <c r="F8" s="307">
        <v>2013</v>
      </c>
      <c r="G8" s="307">
        <v>2014</v>
      </c>
      <c r="H8" s="307">
        <v>2015</v>
      </c>
      <c r="I8" s="307">
        <v>2016</v>
      </c>
      <c r="J8" s="307">
        <v>2017</v>
      </c>
      <c r="K8" s="307">
        <v>2018</v>
      </c>
      <c r="L8" s="307">
        <v>2019</v>
      </c>
      <c r="M8" s="307">
        <v>2020</v>
      </c>
      <c r="N8" s="306">
        <v>2021</v>
      </c>
      <c r="O8" s="308">
        <v>2022</v>
      </c>
      <c r="P8" s="332">
        <v>2023</v>
      </c>
      <c r="Q8" s="308">
        <v>2024</v>
      </c>
    </row>
    <row r="9" spans="1:17" ht="13.5">
      <c r="A9" s="309">
        <v>1</v>
      </c>
      <c r="B9" s="310" t="s">
        <v>208</v>
      </c>
      <c r="C9" s="311" t="s">
        <v>3</v>
      </c>
      <c r="D9" s="312"/>
      <c r="E9" s="313"/>
      <c r="F9" s="313"/>
      <c r="G9" s="313"/>
      <c r="H9" s="313"/>
      <c r="I9" s="313"/>
      <c r="J9" s="313"/>
      <c r="K9" s="313"/>
      <c r="L9" s="313"/>
      <c r="M9" s="313"/>
      <c r="N9" s="312"/>
      <c r="O9" s="314"/>
      <c r="P9" s="315"/>
      <c r="Q9" s="315"/>
    </row>
    <row r="10" spans="1:17" ht="13.5">
      <c r="A10" s="309"/>
      <c r="B10" s="310" t="s">
        <v>223</v>
      </c>
      <c r="C10" s="311" t="s">
        <v>209</v>
      </c>
      <c r="D10" s="312"/>
      <c r="E10" s="313"/>
      <c r="F10" s="313"/>
      <c r="G10" s="313"/>
      <c r="H10" s="313"/>
      <c r="I10" s="313"/>
      <c r="J10" s="313"/>
      <c r="K10" s="313"/>
      <c r="L10" s="313"/>
      <c r="M10" s="313"/>
      <c r="N10" s="312"/>
      <c r="O10" s="314"/>
      <c r="P10" s="315"/>
      <c r="Q10" s="315"/>
    </row>
    <row r="11" spans="1:17" ht="14.25" thickBot="1">
      <c r="A11" s="316"/>
      <c r="B11" s="317"/>
      <c r="C11" s="318" t="s">
        <v>210</v>
      </c>
      <c r="D11" s="319"/>
      <c r="E11" s="320"/>
      <c r="F11" s="320"/>
      <c r="G11" s="320"/>
      <c r="H11" s="320"/>
      <c r="I11" s="320"/>
      <c r="J11" s="320"/>
      <c r="K11" s="320"/>
      <c r="L11" s="320"/>
      <c r="M11" s="320"/>
      <c r="N11" s="319"/>
      <c r="O11" s="321"/>
      <c r="P11" s="322"/>
      <c r="Q11" s="322"/>
    </row>
    <row r="12" spans="1:17">
      <c r="A12" s="309">
        <v>2</v>
      </c>
      <c r="B12" s="310" t="s">
        <v>224</v>
      </c>
      <c r="C12" s="311" t="s">
        <v>3</v>
      </c>
      <c r="D12" s="312"/>
      <c r="E12" s="323"/>
      <c r="F12" s="323"/>
      <c r="G12" s="323"/>
      <c r="H12" s="323"/>
      <c r="I12" s="323"/>
      <c r="J12" s="323"/>
      <c r="K12" s="323"/>
      <c r="L12" s="323"/>
      <c r="M12" s="323"/>
      <c r="N12" s="324"/>
      <c r="O12" s="325"/>
      <c r="P12" s="325"/>
      <c r="Q12" s="325"/>
    </row>
    <row r="13" spans="1:17" ht="13.5">
      <c r="A13" s="309"/>
      <c r="B13" s="310" t="s">
        <v>211</v>
      </c>
      <c r="C13" s="311" t="s">
        <v>3</v>
      </c>
      <c r="D13" s="312"/>
      <c r="E13" s="313"/>
      <c r="F13" s="313"/>
      <c r="G13" s="313"/>
      <c r="H13" s="313"/>
      <c r="I13" s="313"/>
      <c r="J13" s="313"/>
      <c r="K13" s="313"/>
      <c r="L13" s="313"/>
      <c r="M13" s="313"/>
      <c r="N13" s="312"/>
      <c r="O13" s="314"/>
      <c r="P13" s="315"/>
      <c r="Q13" s="315"/>
    </row>
    <row r="14" spans="1:17" ht="13.5">
      <c r="A14" s="309"/>
      <c r="B14" s="310"/>
      <c r="C14" s="311" t="s">
        <v>209</v>
      </c>
      <c r="D14" s="312"/>
      <c r="E14" s="313"/>
      <c r="F14" s="313"/>
      <c r="G14" s="313"/>
      <c r="H14" s="313"/>
      <c r="I14" s="313"/>
      <c r="J14" s="313"/>
      <c r="K14" s="313"/>
      <c r="L14" s="313"/>
      <c r="M14" s="313"/>
      <c r="N14" s="312"/>
      <c r="O14" s="314"/>
      <c r="P14" s="315"/>
      <c r="Q14" s="315"/>
    </row>
    <row r="15" spans="1:17" ht="14.25" thickBot="1">
      <c r="A15" s="316"/>
      <c r="B15" s="317"/>
      <c r="C15" s="318" t="s">
        <v>210</v>
      </c>
      <c r="D15" s="319"/>
      <c r="E15" s="320"/>
      <c r="F15" s="320"/>
      <c r="G15" s="320"/>
      <c r="H15" s="320"/>
      <c r="I15" s="320"/>
      <c r="J15" s="320"/>
      <c r="K15" s="320"/>
      <c r="L15" s="320"/>
      <c r="M15" s="320"/>
      <c r="N15" s="319"/>
      <c r="O15" s="321"/>
      <c r="P15" s="322"/>
      <c r="Q15" s="322"/>
    </row>
    <row r="16" spans="1:17" ht="13.5">
      <c r="A16" s="309">
        <v>3</v>
      </c>
      <c r="B16" s="310" t="s">
        <v>222</v>
      </c>
      <c r="C16" s="311"/>
      <c r="D16" s="312"/>
      <c r="E16" s="313"/>
      <c r="F16" s="313"/>
      <c r="G16" s="313"/>
      <c r="H16" s="313"/>
      <c r="I16" s="313"/>
      <c r="J16" s="313"/>
      <c r="K16" s="313"/>
      <c r="L16" s="313"/>
      <c r="M16" s="313"/>
      <c r="N16" s="312"/>
      <c r="O16" s="314"/>
      <c r="P16" s="326"/>
      <c r="Q16" s="326"/>
    </row>
    <row r="17" spans="1:17" ht="14.25" thickBot="1">
      <c r="A17" s="316"/>
      <c r="B17" s="317" t="s">
        <v>212</v>
      </c>
      <c r="C17" s="318"/>
      <c r="D17" s="319"/>
      <c r="E17" s="320"/>
      <c r="F17" s="320"/>
      <c r="G17" s="320"/>
      <c r="H17" s="320"/>
      <c r="I17" s="320"/>
      <c r="J17" s="320"/>
      <c r="K17" s="320"/>
      <c r="L17" s="320"/>
      <c r="M17" s="320"/>
      <c r="N17" s="319"/>
      <c r="O17" s="321"/>
      <c r="P17" s="322"/>
      <c r="Q17" s="322"/>
    </row>
    <row r="18" spans="1:17" ht="13.5">
      <c r="A18" s="309">
        <v>4</v>
      </c>
      <c r="B18" s="310" t="s">
        <v>213</v>
      </c>
      <c r="C18" s="311" t="s">
        <v>3</v>
      </c>
      <c r="D18" s="312"/>
      <c r="E18" s="313"/>
      <c r="F18" s="313"/>
      <c r="G18" s="313"/>
      <c r="H18" s="313"/>
      <c r="I18" s="313"/>
      <c r="J18" s="313"/>
      <c r="K18" s="313"/>
      <c r="L18" s="313"/>
      <c r="M18" s="313"/>
      <c r="N18" s="312"/>
      <c r="O18" s="314"/>
      <c r="P18" s="326"/>
      <c r="Q18" s="326"/>
    </row>
    <row r="19" spans="1:17" ht="13.5">
      <c r="A19" s="309"/>
      <c r="B19" s="310"/>
      <c r="C19" s="311" t="s">
        <v>209</v>
      </c>
      <c r="D19" s="312"/>
      <c r="E19" s="313"/>
      <c r="F19" s="313"/>
      <c r="G19" s="313"/>
      <c r="H19" s="313"/>
      <c r="I19" s="313"/>
      <c r="J19" s="313"/>
      <c r="K19" s="313"/>
      <c r="L19" s="313"/>
      <c r="M19" s="313"/>
      <c r="N19" s="312"/>
      <c r="O19" s="314"/>
      <c r="P19" s="315"/>
      <c r="Q19" s="315"/>
    </row>
    <row r="20" spans="1:17" ht="14.25" thickBot="1">
      <c r="A20" s="316"/>
      <c r="B20" s="317"/>
      <c r="C20" s="318" t="s">
        <v>210</v>
      </c>
      <c r="D20" s="319"/>
      <c r="E20" s="320"/>
      <c r="F20" s="320"/>
      <c r="G20" s="320"/>
      <c r="H20" s="320"/>
      <c r="I20" s="320"/>
      <c r="J20" s="320"/>
      <c r="K20" s="320"/>
      <c r="L20" s="320"/>
      <c r="M20" s="320"/>
      <c r="N20" s="319"/>
      <c r="O20" s="321"/>
      <c r="P20" s="322"/>
      <c r="Q20" s="322"/>
    </row>
    <row r="21" spans="1:17" ht="13.5">
      <c r="A21" s="309">
        <v>5</v>
      </c>
      <c r="B21" s="310" t="s">
        <v>214</v>
      </c>
      <c r="C21" s="311" t="s">
        <v>3</v>
      </c>
      <c r="D21" s="312"/>
      <c r="E21" s="313"/>
      <c r="F21" s="313"/>
      <c r="G21" s="313"/>
      <c r="H21" s="313"/>
      <c r="I21" s="313"/>
      <c r="J21" s="313"/>
      <c r="K21" s="313"/>
      <c r="L21" s="313"/>
      <c r="M21" s="313"/>
      <c r="N21" s="312"/>
      <c r="O21" s="314"/>
      <c r="P21" s="326"/>
      <c r="Q21" s="326"/>
    </row>
    <row r="22" spans="1:17" ht="13.5">
      <c r="A22" s="309"/>
      <c r="B22" s="310"/>
      <c r="C22" s="311" t="s">
        <v>209</v>
      </c>
      <c r="D22" s="312"/>
      <c r="E22" s="313"/>
      <c r="F22" s="313"/>
      <c r="G22" s="313"/>
      <c r="H22" s="313"/>
      <c r="I22" s="313"/>
      <c r="J22" s="313"/>
      <c r="K22" s="313"/>
      <c r="L22" s="313"/>
      <c r="M22" s="313"/>
      <c r="N22" s="312"/>
      <c r="O22" s="314"/>
      <c r="P22" s="315"/>
      <c r="Q22" s="315"/>
    </row>
    <row r="23" spans="1:17" ht="14.25" thickBot="1">
      <c r="A23" s="316"/>
      <c r="B23" s="317"/>
      <c r="C23" s="318" t="s">
        <v>210</v>
      </c>
      <c r="D23" s="319"/>
      <c r="E23" s="320"/>
      <c r="F23" s="320"/>
      <c r="G23" s="320"/>
      <c r="H23" s="320"/>
      <c r="I23" s="320"/>
      <c r="J23" s="320"/>
      <c r="K23" s="320"/>
      <c r="L23" s="320"/>
      <c r="M23" s="320"/>
      <c r="N23" s="319"/>
      <c r="O23" s="321"/>
      <c r="P23" s="322"/>
      <c r="Q23" s="322"/>
    </row>
    <row r="24" spans="1:17" ht="13.5">
      <c r="A24" s="309">
        <v>6</v>
      </c>
      <c r="B24" s="310" t="s">
        <v>225</v>
      </c>
      <c r="C24" s="311" t="s">
        <v>3</v>
      </c>
      <c r="D24" s="312"/>
      <c r="E24" s="313"/>
      <c r="F24" s="313"/>
      <c r="G24" s="313"/>
      <c r="H24" s="313"/>
      <c r="I24" s="313"/>
      <c r="J24" s="313"/>
      <c r="K24" s="313"/>
      <c r="L24" s="313"/>
      <c r="M24" s="313"/>
      <c r="N24" s="312"/>
      <c r="O24" s="314"/>
      <c r="P24" s="326"/>
      <c r="Q24" s="326"/>
    </row>
    <row r="25" spans="1:17" ht="13.5">
      <c r="A25" s="309"/>
      <c r="B25" s="310"/>
      <c r="C25" s="311" t="s">
        <v>209</v>
      </c>
      <c r="D25" s="312"/>
      <c r="E25" s="313"/>
      <c r="F25" s="313"/>
      <c r="G25" s="313"/>
      <c r="H25" s="313"/>
      <c r="I25" s="313"/>
      <c r="J25" s="313"/>
      <c r="K25" s="313"/>
      <c r="L25" s="313"/>
      <c r="M25" s="313"/>
      <c r="N25" s="312"/>
      <c r="O25" s="314"/>
      <c r="P25" s="315"/>
      <c r="Q25" s="315"/>
    </row>
    <row r="26" spans="1:17" ht="14.25" thickBot="1">
      <c r="A26" s="309"/>
      <c r="B26" s="310"/>
      <c r="C26" s="318" t="s">
        <v>210</v>
      </c>
      <c r="D26" s="319"/>
      <c r="E26" s="320"/>
      <c r="F26" s="320"/>
      <c r="G26" s="320"/>
      <c r="H26" s="320"/>
      <c r="I26" s="320"/>
      <c r="J26" s="320"/>
      <c r="K26" s="320"/>
      <c r="L26" s="320"/>
      <c r="M26" s="320"/>
      <c r="N26" s="319"/>
      <c r="O26" s="321"/>
      <c r="P26" s="322"/>
      <c r="Q26" s="322"/>
    </row>
    <row r="27" spans="1:17" ht="13.5">
      <c r="A27" s="309"/>
      <c r="B27" s="310" t="s">
        <v>215</v>
      </c>
      <c r="C27" s="311" t="s">
        <v>3</v>
      </c>
      <c r="D27" s="312"/>
      <c r="E27" s="313"/>
      <c r="F27" s="313"/>
      <c r="G27" s="313"/>
      <c r="H27" s="313"/>
      <c r="I27" s="313"/>
      <c r="J27" s="313"/>
      <c r="K27" s="313"/>
      <c r="L27" s="313"/>
      <c r="M27" s="313"/>
      <c r="N27" s="312"/>
      <c r="O27" s="314"/>
      <c r="P27" s="326"/>
      <c r="Q27" s="326"/>
    </row>
    <row r="28" spans="1:17" ht="13.5">
      <c r="A28" s="309"/>
      <c r="B28" s="310"/>
      <c r="C28" s="311" t="s">
        <v>209</v>
      </c>
      <c r="D28" s="312"/>
      <c r="E28" s="313"/>
      <c r="F28" s="313"/>
      <c r="G28" s="313"/>
      <c r="H28" s="313"/>
      <c r="I28" s="313"/>
      <c r="J28" s="313"/>
      <c r="K28" s="313"/>
      <c r="L28" s="313"/>
      <c r="M28" s="313"/>
      <c r="N28" s="312"/>
      <c r="O28" s="314"/>
      <c r="P28" s="315"/>
      <c r="Q28" s="315"/>
    </row>
    <row r="29" spans="1:17" ht="14.25" thickBot="1">
      <c r="A29" s="316"/>
      <c r="B29" s="317"/>
      <c r="C29" s="318" t="s">
        <v>210</v>
      </c>
      <c r="D29" s="319"/>
      <c r="E29" s="320"/>
      <c r="F29" s="320"/>
      <c r="G29" s="320"/>
      <c r="H29" s="320"/>
      <c r="I29" s="320"/>
      <c r="J29" s="320"/>
      <c r="K29" s="320"/>
      <c r="L29" s="320"/>
      <c r="M29" s="320"/>
      <c r="N29" s="319"/>
      <c r="O29" s="321"/>
      <c r="P29" s="322"/>
      <c r="Q29" s="322"/>
    </row>
    <row r="30" spans="1:17" ht="13.5">
      <c r="A30" s="309">
        <v>7</v>
      </c>
      <c r="B30" s="310" t="s">
        <v>216</v>
      </c>
      <c r="C30" s="311" t="s">
        <v>3</v>
      </c>
      <c r="D30" s="312"/>
      <c r="E30" s="313"/>
      <c r="F30" s="313"/>
      <c r="G30" s="313"/>
      <c r="H30" s="313"/>
      <c r="I30" s="313"/>
      <c r="J30" s="313"/>
      <c r="K30" s="313"/>
      <c r="L30" s="313"/>
      <c r="M30" s="313"/>
      <c r="N30" s="312"/>
      <c r="O30" s="314"/>
      <c r="P30" s="326"/>
      <c r="Q30" s="326"/>
    </row>
    <row r="31" spans="1:17" ht="13.5">
      <c r="A31" s="309"/>
      <c r="B31" s="310"/>
      <c r="C31" s="311" t="s">
        <v>209</v>
      </c>
      <c r="D31" s="312"/>
      <c r="E31" s="313"/>
      <c r="F31" s="313"/>
      <c r="G31" s="313"/>
      <c r="H31" s="313"/>
      <c r="I31" s="313"/>
      <c r="J31" s="313"/>
      <c r="K31" s="313"/>
      <c r="L31" s="313"/>
      <c r="M31" s="313"/>
      <c r="N31" s="312"/>
      <c r="O31" s="314"/>
      <c r="P31" s="315"/>
      <c r="Q31" s="315"/>
    </row>
    <row r="32" spans="1:17" ht="14.25" thickBot="1">
      <c r="A32" s="309"/>
      <c r="B32" s="310"/>
      <c r="C32" s="318" t="s">
        <v>210</v>
      </c>
      <c r="D32" s="319"/>
      <c r="E32" s="320"/>
      <c r="F32" s="320"/>
      <c r="G32" s="320"/>
      <c r="H32" s="320"/>
      <c r="I32" s="320"/>
      <c r="J32" s="320"/>
      <c r="K32" s="320"/>
      <c r="L32" s="320"/>
      <c r="M32" s="320"/>
      <c r="N32" s="319"/>
      <c r="O32" s="321"/>
      <c r="P32" s="322"/>
      <c r="Q32" s="322"/>
    </row>
    <row r="33" spans="1:17" ht="13.5">
      <c r="A33" s="309"/>
      <c r="B33" s="310" t="s">
        <v>212</v>
      </c>
      <c r="C33" s="311" t="s">
        <v>3</v>
      </c>
      <c r="D33" s="312"/>
      <c r="E33" s="313"/>
      <c r="F33" s="313"/>
      <c r="G33" s="313"/>
      <c r="H33" s="313"/>
      <c r="I33" s="313"/>
      <c r="J33" s="313"/>
      <c r="K33" s="313"/>
      <c r="L33" s="313"/>
      <c r="M33" s="313"/>
      <c r="N33" s="312"/>
      <c r="O33" s="314"/>
      <c r="P33" s="326"/>
      <c r="Q33" s="326"/>
    </row>
    <row r="34" spans="1:17" ht="13.5">
      <c r="A34" s="309"/>
      <c r="B34" s="310"/>
      <c r="C34" s="311" t="s">
        <v>209</v>
      </c>
      <c r="D34" s="312"/>
      <c r="E34" s="313"/>
      <c r="F34" s="313"/>
      <c r="G34" s="313"/>
      <c r="H34" s="313"/>
      <c r="I34" s="313"/>
      <c r="J34" s="313"/>
      <c r="K34" s="313"/>
      <c r="L34" s="313"/>
      <c r="M34" s="313"/>
      <c r="N34" s="312"/>
      <c r="O34" s="314"/>
      <c r="P34" s="315"/>
      <c r="Q34" s="315"/>
    </row>
    <row r="35" spans="1:17" ht="14.25" thickBot="1">
      <c r="A35" s="316"/>
      <c r="B35" s="317"/>
      <c r="C35" s="318" t="s">
        <v>210</v>
      </c>
      <c r="D35" s="319"/>
      <c r="E35" s="320"/>
      <c r="F35" s="320"/>
      <c r="G35" s="320"/>
      <c r="H35" s="320"/>
      <c r="I35" s="320"/>
      <c r="J35" s="320"/>
      <c r="K35" s="320"/>
      <c r="L35" s="320"/>
      <c r="M35" s="320"/>
      <c r="N35" s="319"/>
      <c r="O35" s="321"/>
      <c r="P35" s="322"/>
      <c r="Q35" s="322"/>
    </row>
    <row r="36" spans="1:17" ht="13.5">
      <c r="A36" s="309">
        <v>8</v>
      </c>
      <c r="B36" s="327" t="s">
        <v>217</v>
      </c>
      <c r="C36" s="328" t="s">
        <v>209</v>
      </c>
      <c r="D36" s="312"/>
      <c r="E36" s="313"/>
      <c r="F36" s="313"/>
      <c r="G36" s="313"/>
      <c r="H36" s="313"/>
      <c r="I36" s="313"/>
      <c r="J36" s="313"/>
      <c r="K36" s="313"/>
      <c r="L36" s="313"/>
      <c r="M36" s="313"/>
      <c r="N36" s="312"/>
      <c r="O36" s="314"/>
      <c r="P36" s="326"/>
      <c r="Q36" s="326"/>
    </row>
    <row r="37" spans="1:17" ht="13.5">
      <c r="A37" s="309"/>
      <c r="B37" s="327" t="s">
        <v>218</v>
      </c>
      <c r="C37" s="327" t="s">
        <v>209</v>
      </c>
      <c r="D37" s="312"/>
      <c r="E37" s="313"/>
      <c r="F37" s="313"/>
      <c r="G37" s="313"/>
      <c r="H37" s="313"/>
      <c r="I37" s="313"/>
      <c r="J37" s="313"/>
      <c r="K37" s="313"/>
      <c r="L37" s="313"/>
      <c r="M37" s="313"/>
      <c r="N37" s="312"/>
      <c r="O37" s="314"/>
      <c r="P37" s="315"/>
      <c r="Q37" s="315"/>
    </row>
    <row r="38" spans="1:17" ht="13.5">
      <c r="A38" s="309"/>
      <c r="B38" s="327" t="s">
        <v>219</v>
      </c>
      <c r="C38" s="327" t="s">
        <v>209</v>
      </c>
      <c r="D38" s="312"/>
      <c r="E38" s="313"/>
      <c r="F38" s="313"/>
      <c r="G38" s="313"/>
      <c r="H38" s="313"/>
      <c r="I38" s="313"/>
      <c r="J38" s="313"/>
      <c r="K38" s="313"/>
      <c r="L38" s="313"/>
      <c r="M38" s="313"/>
      <c r="N38" s="312"/>
      <c r="O38" s="314"/>
      <c r="P38" s="315"/>
      <c r="Q38" s="315"/>
    </row>
    <row r="39" spans="1:17" ht="13.5">
      <c r="A39" s="640"/>
      <c r="B39" s="327" t="s">
        <v>220</v>
      </c>
      <c r="C39" s="329" t="s">
        <v>209</v>
      </c>
      <c r="D39" s="312"/>
      <c r="E39" s="312"/>
      <c r="F39" s="312"/>
      <c r="G39" s="312"/>
      <c r="H39" s="312"/>
      <c r="I39" s="312"/>
      <c r="J39" s="312"/>
      <c r="K39" s="312"/>
      <c r="L39" s="312"/>
      <c r="M39" s="312"/>
      <c r="N39" s="312"/>
      <c r="O39" s="314"/>
      <c r="P39" s="315"/>
      <c r="Q39" s="315"/>
    </row>
    <row r="40" spans="1:17" ht="14.25" thickBot="1">
      <c r="A40" s="641"/>
      <c r="B40" s="330" t="s">
        <v>221</v>
      </c>
      <c r="C40" s="331"/>
      <c r="D40" s="319"/>
      <c r="E40" s="319"/>
      <c r="F40" s="319"/>
      <c r="G40" s="319"/>
      <c r="H40" s="319"/>
      <c r="I40" s="319"/>
      <c r="J40" s="319"/>
      <c r="K40" s="319"/>
      <c r="L40" s="319"/>
      <c r="M40" s="319"/>
      <c r="N40" s="319"/>
      <c r="O40" s="321"/>
      <c r="P40" s="322"/>
      <c r="Q40" s="322"/>
    </row>
    <row r="41" spans="1:17">
      <c r="A41" s="95"/>
      <c r="B41" s="87"/>
      <c r="C41" s="87"/>
      <c r="D41" s="87"/>
      <c r="E41" s="87"/>
      <c r="F41" s="87"/>
      <c r="G41" s="87"/>
      <c r="H41" s="87"/>
      <c r="I41" s="87"/>
      <c r="J41" s="87"/>
      <c r="K41" s="87"/>
      <c r="L41" s="87"/>
      <c r="M41" s="87"/>
      <c r="N41" s="87"/>
      <c r="O41" s="87"/>
      <c r="P41" s="87"/>
      <c r="Q41" s="87"/>
    </row>
    <row r="42" spans="1:17">
      <c r="A42" s="87"/>
      <c r="B42" s="87"/>
      <c r="C42" s="87"/>
      <c r="D42" s="87"/>
      <c r="E42" s="87"/>
      <c r="F42" s="87"/>
      <c r="G42" s="87"/>
      <c r="H42" s="87"/>
      <c r="I42" s="87"/>
      <c r="J42" s="87"/>
      <c r="K42" s="87"/>
      <c r="L42" s="87"/>
      <c r="M42" s="87"/>
      <c r="N42" s="87"/>
      <c r="O42" s="87"/>
      <c r="P42" s="87"/>
      <c r="Q42" s="87"/>
    </row>
    <row r="43" spans="1:17">
      <c r="A43" s="87"/>
      <c r="B43" s="87"/>
      <c r="C43" s="87"/>
      <c r="D43" s="87"/>
      <c r="E43" s="87"/>
      <c r="F43" s="87"/>
      <c r="G43" s="87"/>
      <c r="H43" s="87"/>
      <c r="I43" s="87"/>
      <c r="J43" s="87"/>
      <c r="K43" s="87"/>
      <c r="L43" s="87"/>
      <c r="M43" s="87"/>
      <c r="N43" s="87"/>
      <c r="O43" s="87"/>
      <c r="P43" s="87"/>
      <c r="Q43" s="87"/>
    </row>
    <row r="44" spans="1:17">
      <c r="A44" s="87"/>
      <c r="B44" s="87"/>
      <c r="C44" s="87"/>
      <c r="D44" s="87"/>
      <c r="E44" s="87"/>
      <c r="F44" s="87"/>
      <c r="G44" s="87"/>
      <c r="H44" s="87"/>
      <c r="I44" s="87"/>
      <c r="J44" s="87"/>
      <c r="K44" s="87"/>
      <c r="L44" s="87"/>
      <c r="M44" s="87"/>
      <c r="N44" s="87"/>
      <c r="O44" s="87"/>
      <c r="P44" s="87"/>
      <c r="Q44" s="87"/>
    </row>
    <row r="45" spans="1:17">
      <c r="A45" s="87"/>
      <c r="B45" s="87"/>
      <c r="C45" s="87"/>
      <c r="D45" s="87"/>
      <c r="E45" s="87"/>
      <c r="F45" s="87"/>
      <c r="G45" s="87"/>
      <c r="H45" s="87"/>
      <c r="I45" s="87"/>
      <c r="J45" s="87"/>
      <c r="K45" s="87"/>
      <c r="L45" s="87"/>
      <c r="M45" s="87"/>
      <c r="N45" s="87"/>
      <c r="O45" s="87"/>
      <c r="P45" s="87"/>
      <c r="Q45" s="87"/>
    </row>
    <row r="46" spans="1:17">
      <c r="A46" s="87"/>
      <c r="B46" s="87"/>
      <c r="C46" s="87"/>
      <c r="D46" s="87"/>
      <c r="E46" s="87"/>
      <c r="F46" s="87"/>
      <c r="G46" s="87"/>
      <c r="H46" s="87"/>
      <c r="I46" s="87"/>
      <c r="J46" s="87"/>
      <c r="K46" s="87"/>
      <c r="L46" s="87"/>
      <c r="M46" s="87"/>
      <c r="N46" s="87"/>
      <c r="O46" s="87"/>
      <c r="P46" s="87"/>
      <c r="Q46" s="87"/>
    </row>
    <row r="47" spans="1:17">
      <c r="A47" s="87"/>
      <c r="B47" s="87"/>
      <c r="C47" s="87"/>
      <c r="D47" s="87"/>
      <c r="E47" s="87"/>
      <c r="F47" s="87"/>
      <c r="G47" s="87"/>
      <c r="H47" s="87"/>
      <c r="I47" s="87"/>
      <c r="J47" s="87"/>
      <c r="K47" s="87"/>
      <c r="L47" s="87"/>
      <c r="M47" s="87"/>
      <c r="N47" s="87"/>
      <c r="O47" s="87"/>
      <c r="P47" s="87"/>
      <c r="Q47" s="87"/>
    </row>
    <row r="48" spans="1:17">
      <c r="A48" s="87"/>
      <c r="B48" s="87"/>
      <c r="C48" s="87"/>
      <c r="D48" s="87"/>
      <c r="E48" s="87"/>
      <c r="F48" s="87"/>
      <c r="G48" s="87"/>
      <c r="H48" s="87"/>
      <c r="I48" s="87"/>
      <c r="J48" s="87"/>
      <c r="K48" s="87"/>
      <c r="L48" s="87"/>
      <c r="M48" s="87"/>
      <c r="N48" s="87"/>
      <c r="O48" s="87"/>
      <c r="P48" s="87"/>
      <c r="Q48" s="87"/>
    </row>
    <row r="49" spans="1:17">
      <c r="A49" s="87"/>
      <c r="B49" s="87"/>
      <c r="C49" s="87"/>
      <c r="D49" s="87"/>
      <c r="E49" s="87"/>
      <c r="F49" s="87"/>
      <c r="G49" s="87"/>
      <c r="H49" s="87"/>
      <c r="I49" s="87"/>
      <c r="J49" s="87"/>
      <c r="K49" s="87"/>
      <c r="L49" s="87"/>
      <c r="M49" s="87"/>
      <c r="N49" s="87"/>
      <c r="O49" s="87"/>
      <c r="P49" s="87"/>
      <c r="Q49" s="87"/>
    </row>
    <row r="50" spans="1:17">
      <c r="A50" s="87"/>
      <c r="B50" s="87"/>
      <c r="C50" s="87"/>
      <c r="D50" s="87"/>
      <c r="E50" s="87"/>
      <c r="F50" s="87"/>
      <c r="G50" s="87"/>
      <c r="H50" s="87"/>
      <c r="I50" s="87"/>
      <c r="J50" s="87"/>
      <c r="K50" s="87"/>
      <c r="L50" s="87"/>
      <c r="M50" s="87"/>
      <c r="N50" s="87"/>
      <c r="O50" s="87"/>
      <c r="P50" s="87"/>
      <c r="Q50" s="87"/>
    </row>
    <row r="51" spans="1:17">
      <c r="A51" s="87"/>
      <c r="B51" s="87"/>
      <c r="C51" s="87"/>
      <c r="D51" s="87"/>
      <c r="E51" s="87"/>
      <c r="F51" s="87"/>
      <c r="G51" s="87"/>
      <c r="H51" s="87"/>
      <c r="I51" s="87"/>
      <c r="J51" s="87"/>
      <c r="K51" s="87"/>
      <c r="L51" s="87"/>
      <c r="M51" s="87"/>
      <c r="N51" s="87"/>
      <c r="O51" s="87"/>
      <c r="P51" s="87"/>
      <c r="Q51" s="87"/>
    </row>
    <row r="52" spans="1:17">
      <c r="A52" s="87"/>
      <c r="B52" s="87"/>
      <c r="C52" s="87"/>
      <c r="D52" s="87"/>
      <c r="E52" s="87"/>
      <c r="F52" s="87"/>
      <c r="G52" s="87"/>
      <c r="H52" s="87"/>
      <c r="I52" s="87"/>
      <c r="J52" s="87"/>
      <c r="K52" s="87"/>
      <c r="L52" s="87"/>
      <c r="M52" s="87"/>
      <c r="N52" s="87"/>
      <c r="O52" s="87"/>
      <c r="P52" s="87"/>
      <c r="Q52" s="87"/>
    </row>
    <row r="53" spans="1:17">
      <c r="A53" s="87"/>
      <c r="B53" s="87"/>
      <c r="C53" s="87"/>
      <c r="D53" s="87"/>
      <c r="E53" s="87"/>
      <c r="F53" s="87"/>
      <c r="G53" s="87"/>
      <c r="H53" s="87"/>
      <c r="I53" s="87"/>
      <c r="J53" s="87"/>
      <c r="K53" s="87"/>
      <c r="L53" s="87"/>
      <c r="M53" s="87"/>
      <c r="N53" s="87"/>
      <c r="O53" s="87"/>
      <c r="P53" s="87"/>
      <c r="Q53" s="87"/>
    </row>
    <row r="54" spans="1:17">
      <c r="A54" s="87"/>
      <c r="B54" s="87"/>
      <c r="C54" s="87"/>
      <c r="D54" s="87"/>
      <c r="E54" s="87"/>
      <c r="F54" s="87"/>
      <c r="G54" s="87"/>
      <c r="H54" s="87"/>
      <c r="I54" s="87"/>
      <c r="J54" s="87"/>
      <c r="K54" s="87"/>
      <c r="L54" s="87"/>
      <c r="M54" s="87"/>
      <c r="N54" s="87"/>
      <c r="O54" s="87"/>
      <c r="P54" s="87"/>
      <c r="Q54" s="87"/>
    </row>
    <row r="55" spans="1:17">
      <c r="A55" s="87"/>
      <c r="B55" s="87"/>
      <c r="C55" s="87"/>
      <c r="D55" s="87"/>
      <c r="E55" s="87"/>
      <c r="F55" s="87"/>
      <c r="G55" s="87"/>
      <c r="H55" s="87"/>
      <c r="I55" s="87"/>
      <c r="J55" s="87"/>
      <c r="K55" s="87"/>
      <c r="L55" s="87"/>
      <c r="M55" s="87"/>
      <c r="N55" s="87"/>
      <c r="O55" s="87"/>
      <c r="P55" s="87"/>
      <c r="Q55" s="87"/>
    </row>
    <row r="56" spans="1:17">
      <c r="A56" s="87"/>
      <c r="B56" s="87"/>
      <c r="C56" s="87"/>
      <c r="D56" s="87"/>
      <c r="E56" s="87"/>
      <c r="F56" s="87"/>
      <c r="G56" s="87"/>
      <c r="H56" s="87"/>
      <c r="I56" s="87"/>
      <c r="J56" s="87"/>
      <c r="K56" s="87"/>
      <c r="L56" s="87"/>
      <c r="M56" s="87"/>
      <c r="N56" s="87"/>
      <c r="O56" s="87"/>
      <c r="P56" s="87"/>
      <c r="Q56" s="87"/>
    </row>
    <row r="57" spans="1:17">
      <c r="A57" s="87"/>
      <c r="B57" s="87"/>
      <c r="C57" s="87"/>
      <c r="D57" s="87"/>
      <c r="E57" s="87"/>
      <c r="F57" s="87"/>
      <c r="G57" s="87"/>
      <c r="H57" s="87"/>
      <c r="I57" s="87"/>
      <c r="J57" s="87"/>
      <c r="K57" s="87"/>
      <c r="L57" s="87"/>
      <c r="M57" s="87"/>
      <c r="N57" s="87"/>
      <c r="O57" s="87"/>
      <c r="P57" s="87"/>
      <c r="Q57" s="87"/>
    </row>
    <row r="58" spans="1:17">
      <c r="A58" s="87"/>
      <c r="B58" s="87"/>
      <c r="C58" s="87"/>
      <c r="D58" s="87"/>
      <c r="E58" s="87"/>
      <c r="F58" s="87"/>
      <c r="G58" s="87"/>
      <c r="H58" s="87"/>
      <c r="I58" s="87"/>
      <c r="J58" s="87"/>
      <c r="K58" s="87"/>
      <c r="L58" s="87"/>
      <c r="M58" s="87"/>
      <c r="N58" s="87"/>
      <c r="O58" s="87"/>
      <c r="P58" s="87"/>
      <c r="Q58" s="87"/>
    </row>
    <row r="59" spans="1:17">
      <c r="A59" s="87"/>
      <c r="B59" s="87"/>
      <c r="C59" s="87"/>
      <c r="D59" s="87"/>
      <c r="E59" s="87"/>
      <c r="F59" s="87"/>
      <c r="G59" s="87"/>
      <c r="H59" s="87"/>
      <c r="I59" s="87"/>
      <c r="J59" s="87"/>
      <c r="K59" s="87"/>
      <c r="L59" s="87"/>
      <c r="M59" s="87"/>
      <c r="N59" s="87"/>
      <c r="O59" s="87"/>
      <c r="P59" s="87"/>
      <c r="Q59" s="87"/>
    </row>
    <row r="60" spans="1:17">
      <c r="A60" s="87"/>
      <c r="B60" s="87"/>
      <c r="C60" s="87"/>
      <c r="D60" s="87"/>
      <c r="E60" s="87"/>
      <c r="F60" s="87"/>
      <c r="G60" s="87"/>
      <c r="H60" s="87"/>
      <c r="I60" s="87"/>
      <c r="J60" s="87"/>
      <c r="K60" s="87"/>
      <c r="L60" s="87"/>
      <c r="M60" s="87"/>
      <c r="N60" s="87"/>
      <c r="O60" s="87"/>
      <c r="P60" s="87"/>
      <c r="Q60" s="87"/>
    </row>
    <row r="61" spans="1:17">
      <c r="A61" s="87"/>
      <c r="B61" s="87"/>
      <c r="C61" s="87"/>
      <c r="D61" s="87"/>
      <c r="E61" s="87"/>
      <c r="F61" s="87"/>
      <c r="G61" s="87"/>
      <c r="H61" s="87"/>
      <c r="I61" s="87"/>
      <c r="J61" s="87"/>
      <c r="K61" s="87"/>
      <c r="L61" s="87"/>
      <c r="M61" s="87"/>
      <c r="N61" s="87"/>
      <c r="O61" s="87"/>
      <c r="P61" s="87"/>
      <c r="Q61" s="87"/>
    </row>
    <row r="62" spans="1:17">
      <c r="A62" s="87"/>
      <c r="B62" s="87"/>
      <c r="C62" s="87"/>
      <c r="D62" s="87"/>
      <c r="E62" s="87"/>
      <c r="F62" s="87"/>
      <c r="G62" s="87"/>
      <c r="H62" s="87"/>
      <c r="I62" s="87"/>
      <c r="J62" s="87"/>
      <c r="K62" s="87"/>
      <c r="L62" s="87"/>
      <c r="M62" s="87"/>
      <c r="N62" s="87"/>
      <c r="O62" s="87"/>
      <c r="P62" s="87"/>
      <c r="Q62" s="87"/>
    </row>
    <row r="63" spans="1:17">
      <c r="A63" s="87"/>
      <c r="B63" s="87"/>
      <c r="C63" s="87"/>
      <c r="D63" s="87"/>
      <c r="E63" s="87"/>
      <c r="F63" s="87"/>
      <c r="G63" s="87"/>
      <c r="H63" s="87"/>
      <c r="I63" s="87"/>
      <c r="J63" s="87"/>
      <c r="K63" s="87"/>
      <c r="L63" s="87"/>
      <c r="M63" s="87"/>
      <c r="N63" s="87"/>
      <c r="O63" s="87"/>
      <c r="P63" s="87"/>
      <c r="Q63" s="87"/>
    </row>
    <row r="64" spans="1:17">
      <c r="A64" s="87"/>
      <c r="B64" s="87"/>
      <c r="C64" s="87"/>
      <c r="D64" s="87"/>
      <c r="E64" s="87"/>
      <c r="F64" s="87"/>
      <c r="G64" s="87"/>
      <c r="H64" s="87"/>
      <c r="I64" s="87"/>
      <c r="J64" s="87"/>
      <c r="K64" s="87"/>
      <c r="L64" s="87"/>
      <c r="M64" s="87"/>
      <c r="N64" s="87"/>
      <c r="O64" s="87"/>
      <c r="P64" s="87"/>
      <c r="Q64" s="87"/>
    </row>
    <row r="65" spans="1:17">
      <c r="A65" s="87"/>
      <c r="B65" s="87"/>
      <c r="C65" s="87"/>
      <c r="D65" s="87"/>
      <c r="E65" s="87"/>
      <c r="F65" s="87"/>
      <c r="G65" s="87"/>
      <c r="H65" s="87"/>
      <c r="I65" s="87"/>
      <c r="J65" s="87"/>
      <c r="K65" s="87"/>
      <c r="L65" s="87"/>
      <c r="M65" s="87"/>
      <c r="N65" s="87"/>
      <c r="O65" s="87"/>
      <c r="P65" s="87"/>
      <c r="Q65" s="87"/>
    </row>
    <row r="66" spans="1:17">
      <c r="A66" s="87"/>
      <c r="B66" s="87"/>
      <c r="C66" s="87"/>
      <c r="D66" s="87"/>
      <c r="E66" s="87"/>
      <c r="F66" s="87"/>
      <c r="G66" s="87"/>
      <c r="H66" s="87"/>
      <c r="I66" s="87"/>
      <c r="J66" s="87"/>
      <c r="K66" s="87"/>
      <c r="L66" s="87"/>
      <c r="M66" s="87"/>
      <c r="N66" s="87"/>
      <c r="O66" s="87"/>
      <c r="P66" s="87"/>
      <c r="Q66" s="87"/>
    </row>
    <row r="67" spans="1:17">
      <c r="A67" s="87"/>
      <c r="B67" s="87"/>
      <c r="C67" s="87"/>
      <c r="D67" s="87"/>
      <c r="E67" s="87"/>
      <c r="F67" s="87"/>
      <c r="G67" s="87"/>
      <c r="H67" s="87"/>
      <c r="I67" s="87"/>
      <c r="J67" s="87"/>
      <c r="K67" s="87"/>
      <c r="L67" s="87"/>
      <c r="M67" s="87"/>
      <c r="N67" s="87"/>
      <c r="O67" s="87"/>
      <c r="P67" s="87"/>
      <c r="Q67" s="87"/>
    </row>
    <row r="68" spans="1:17">
      <c r="A68" s="87"/>
      <c r="B68" s="87"/>
      <c r="C68" s="87"/>
      <c r="D68" s="87"/>
      <c r="E68" s="87"/>
      <c r="F68" s="87"/>
      <c r="G68" s="87"/>
      <c r="H68" s="87"/>
      <c r="I68" s="87"/>
      <c r="J68" s="87"/>
      <c r="K68" s="87"/>
      <c r="L68" s="87"/>
      <c r="M68" s="87"/>
      <c r="N68" s="87"/>
      <c r="O68" s="87"/>
      <c r="P68" s="87"/>
      <c r="Q68" s="87"/>
    </row>
    <row r="69" spans="1:17">
      <c r="A69" s="87"/>
      <c r="B69" s="87"/>
      <c r="C69" s="87"/>
      <c r="D69" s="87"/>
      <c r="E69" s="87"/>
      <c r="F69" s="87"/>
      <c r="G69" s="87"/>
      <c r="H69" s="87"/>
      <c r="I69" s="87"/>
      <c r="J69" s="87"/>
      <c r="K69" s="87"/>
      <c r="L69" s="87"/>
      <c r="M69" s="87"/>
      <c r="N69" s="87"/>
      <c r="O69" s="87"/>
      <c r="P69" s="87"/>
      <c r="Q69" s="87"/>
    </row>
    <row r="70" spans="1:17">
      <c r="A70" s="87"/>
      <c r="B70" s="87"/>
      <c r="C70" s="87"/>
      <c r="D70" s="87"/>
      <c r="E70" s="87"/>
      <c r="F70" s="87"/>
      <c r="G70" s="87"/>
      <c r="H70" s="87"/>
      <c r="I70" s="87"/>
      <c r="J70" s="87"/>
      <c r="K70" s="87"/>
      <c r="L70" s="87"/>
      <c r="M70" s="87"/>
      <c r="N70" s="87"/>
      <c r="O70" s="87"/>
      <c r="P70" s="87"/>
      <c r="Q70" s="87"/>
    </row>
    <row r="71" spans="1:17">
      <c r="A71" s="87"/>
      <c r="B71" s="87"/>
      <c r="C71" s="87"/>
      <c r="D71" s="87"/>
      <c r="E71" s="87"/>
      <c r="F71" s="87"/>
      <c r="G71" s="87"/>
      <c r="H71" s="87"/>
      <c r="I71" s="87"/>
      <c r="J71" s="87"/>
      <c r="K71" s="87"/>
      <c r="L71" s="87"/>
      <c r="M71" s="87"/>
      <c r="N71" s="87"/>
      <c r="O71" s="87"/>
      <c r="P71" s="87"/>
      <c r="Q71" s="87"/>
    </row>
    <row r="72" spans="1:17">
      <c r="A72" s="87"/>
      <c r="B72" s="87"/>
      <c r="C72" s="87"/>
      <c r="D72" s="87"/>
      <c r="E72" s="87"/>
      <c r="F72" s="87"/>
      <c r="G72" s="87"/>
      <c r="H72" s="87"/>
      <c r="I72" s="87"/>
      <c r="J72" s="87"/>
      <c r="K72" s="87"/>
      <c r="L72" s="87"/>
      <c r="M72" s="87"/>
      <c r="N72" s="87"/>
      <c r="O72" s="87"/>
      <c r="P72" s="87"/>
      <c r="Q72" s="87"/>
    </row>
    <row r="73" spans="1:17">
      <c r="A73" s="87"/>
      <c r="B73" s="87"/>
      <c r="C73" s="87"/>
      <c r="D73" s="87"/>
      <c r="E73" s="87"/>
      <c r="F73" s="87"/>
      <c r="G73" s="87"/>
      <c r="H73" s="87"/>
      <c r="I73" s="87"/>
      <c r="J73" s="87"/>
      <c r="K73" s="87"/>
      <c r="L73" s="87"/>
      <c r="M73" s="87"/>
      <c r="N73" s="87"/>
      <c r="O73" s="87"/>
      <c r="P73" s="87"/>
      <c r="Q73" s="87"/>
    </row>
    <row r="74" spans="1:17">
      <c r="A74" s="87"/>
      <c r="B74" s="87"/>
      <c r="C74" s="87"/>
      <c r="D74" s="87"/>
      <c r="E74" s="87"/>
      <c r="F74" s="87"/>
      <c r="G74" s="87"/>
      <c r="H74" s="87"/>
      <c r="I74" s="87"/>
      <c r="J74" s="87"/>
      <c r="K74" s="87"/>
      <c r="L74" s="87"/>
      <c r="M74" s="87"/>
      <c r="N74" s="87"/>
      <c r="O74" s="87"/>
      <c r="P74" s="87"/>
      <c r="Q74" s="87"/>
    </row>
    <row r="75" spans="1:17">
      <c r="A75" s="87"/>
      <c r="B75" s="87"/>
      <c r="C75" s="87"/>
      <c r="D75" s="87"/>
      <c r="E75" s="87"/>
      <c r="F75" s="87"/>
      <c r="G75" s="87"/>
      <c r="H75" s="87"/>
      <c r="I75" s="87"/>
      <c r="J75" s="87"/>
      <c r="K75" s="87"/>
      <c r="L75" s="87"/>
      <c r="M75" s="87"/>
      <c r="N75" s="87"/>
      <c r="O75" s="87"/>
      <c r="P75" s="87"/>
      <c r="Q75" s="87"/>
    </row>
    <row r="76" spans="1:17">
      <c r="A76" s="87"/>
      <c r="B76" s="87"/>
      <c r="C76" s="87"/>
      <c r="D76" s="87"/>
      <c r="E76" s="87"/>
      <c r="F76" s="87"/>
      <c r="G76" s="87"/>
      <c r="H76" s="87"/>
      <c r="I76" s="87"/>
      <c r="J76" s="87"/>
      <c r="K76" s="87"/>
      <c r="L76" s="87"/>
      <c r="M76" s="87"/>
      <c r="N76" s="87"/>
      <c r="O76" s="87"/>
      <c r="P76" s="87"/>
      <c r="Q76" s="87"/>
    </row>
    <row r="77" spans="1:17">
      <c r="A77" s="87"/>
      <c r="B77" s="87"/>
      <c r="C77" s="87"/>
      <c r="D77" s="87"/>
      <c r="E77" s="87"/>
      <c r="F77" s="87"/>
      <c r="G77" s="87"/>
      <c r="H77" s="87"/>
      <c r="I77" s="87"/>
      <c r="J77" s="87"/>
      <c r="K77" s="87"/>
      <c r="L77" s="87"/>
      <c r="M77" s="87"/>
      <c r="N77" s="87"/>
      <c r="O77" s="87"/>
      <c r="P77" s="87"/>
      <c r="Q77" s="87"/>
    </row>
    <row r="78" spans="1:17">
      <c r="A78" s="87"/>
      <c r="B78" s="87"/>
      <c r="C78" s="87"/>
      <c r="D78" s="87"/>
      <c r="E78" s="87"/>
      <c r="F78" s="87"/>
      <c r="G78" s="87"/>
      <c r="H78" s="87"/>
      <c r="I78" s="87"/>
      <c r="J78" s="87"/>
      <c r="K78" s="87"/>
      <c r="L78" s="87"/>
      <c r="M78" s="87"/>
      <c r="N78" s="87"/>
      <c r="O78" s="87"/>
      <c r="P78" s="87"/>
      <c r="Q78" s="87"/>
    </row>
    <row r="79" spans="1:17">
      <c r="A79" s="87"/>
      <c r="B79" s="87"/>
      <c r="C79" s="87"/>
      <c r="D79" s="87"/>
      <c r="E79" s="87"/>
      <c r="F79" s="87"/>
      <c r="G79" s="87"/>
      <c r="H79" s="87"/>
      <c r="I79" s="87"/>
      <c r="J79" s="87"/>
      <c r="K79" s="87"/>
      <c r="L79" s="87"/>
      <c r="M79" s="87"/>
      <c r="N79" s="87"/>
      <c r="O79" s="87"/>
      <c r="P79" s="87"/>
      <c r="Q79" s="87"/>
    </row>
    <row r="80" spans="1:17">
      <c r="A80" s="87"/>
      <c r="B80" s="87"/>
      <c r="C80" s="87"/>
      <c r="D80" s="87"/>
      <c r="E80" s="87"/>
      <c r="F80" s="87"/>
      <c r="G80" s="87"/>
      <c r="H80" s="87"/>
      <c r="I80" s="87"/>
      <c r="J80" s="87"/>
      <c r="K80" s="87"/>
      <c r="L80" s="87"/>
      <c r="M80" s="87"/>
      <c r="N80" s="87"/>
      <c r="O80" s="87"/>
      <c r="P80" s="87"/>
      <c r="Q80" s="87"/>
    </row>
    <row r="81" spans="1:17">
      <c r="A81" s="87"/>
      <c r="B81" s="87"/>
      <c r="C81" s="87"/>
      <c r="D81" s="87"/>
      <c r="E81" s="87"/>
      <c r="F81" s="87"/>
      <c r="G81" s="87"/>
      <c r="H81" s="87"/>
      <c r="I81" s="87"/>
      <c r="J81" s="87"/>
      <c r="K81" s="87"/>
      <c r="L81" s="87"/>
      <c r="M81" s="87"/>
      <c r="N81" s="87"/>
      <c r="O81" s="87"/>
      <c r="P81" s="87"/>
      <c r="Q81" s="87"/>
    </row>
    <row r="82" spans="1:17">
      <c r="A82" s="87"/>
      <c r="B82" s="87"/>
      <c r="C82" s="87"/>
      <c r="D82" s="87"/>
      <c r="E82" s="87"/>
      <c r="F82" s="87"/>
      <c r="G82" s="87"/>
      <c r="H82" s="87"/>
      <c r="I82" s="87"/>
      <c r="J82" s="87"/>
      <c r="K82" s="87"/>
      <c r="L82" s="87"/>
      <c r="M82" s="87"/>
      <c r="N82" s="87"/>
      <c r="O82" s="87"/>
      <c r="P82" s="87"/>
      <c r="Q82" s="87"/>
    </row>
    <row r="83" spans="1:17">
      <c r="A83" s="87"/>
      <c r="B83" s="87"/>
      <c r="C83" s="87"/>
      <c r="D83" s="87"/>
      <c r="E83" s="87"/>
      <c r="F83" s="87"/>
      <c r="G83" s="87"/>
      <c r="H83" s="87"/>
      <c r="I83" s="87"/>
      <c r="J83" s="87"/>
      <c r="K83" s="87"/>
      <c r="L83" s="87"/>
      <c r="M83" s="87"/>
      <c r="N83" s="87"/>
      <c r="O83" s="87"/>
      <c r="P83" s="87"/>
      <c r="Q83" s="87"/>
    </row>
    <row r="84" spans="1:17">
      <c r="A84" s="87"/>
      <c r="B84" s="87"/>
      <c r="C84" s="87"/>
      <c r="D84" s="87"/>
      <c r="E84" s="87"/>
      <c r="F84" s="87"/>
      <c r="G84" s="87"/>
      <c r="H84" s="87"/>
      <c r="I84" s="87"/>
      <c r="J84" s="87"/>
      <c r="K84" s="87"/>
      <c r="L84" s="87"/>
      <c r="M84" s="87"/>
      <c r="N84" s="87"/>
      <c r="O84" s="87"/>
      <c r="P84" s="87"/>
      <c r="Q84" s="87"/>
    </row>
    <row r="85" spans="1:17">
      <c r="A85" s="87"/>
      <c r="B85" s="87"/>
      <c r="C85" s="87"/>
      <c r="D85" s="87"/>
      <c r="E85" s="87"/>
      <c r="F85" s="87"/>
      <c r="G85" s="87"/>
      <c r="H85" s="87"/>
      <c r="I85" s="87"/>
      <c r="J85" s="87"/>
      <c r="K85" s="87"/>
      <c r="L85" s="87"/>
      <c r="M85" s="87"/>
      <c r="N85" s="87"/>
      <c r="O85" s="87"/>
      <c r="P85" s="87"/>
      <c r="Q85" s="87"/>
    </row>
    <row r="86" spans="1:17">
      <c r="A86" s="87"/>
      <c r="B86" s="87"/>
      <c r="C86" s="87"/>
      <c r="D86" s="87"/>
      <c r="E86" s="87"/>
      <c r="F86" s="87"/>
      <c r="G86" s="87"/>
      <c r="H86" s="87"/>
      <c r="I86" s="87"/>
      <c r="J86" s="87"/>
      <c r="K86" s="87"/>
      <c r="L86" s="87"/>
      <c r="M86" s="87"/>
      <c r="N86" s="87"/>
      <c r="O86" s="87"/>
      <c r="P86" s="87"/>
      <c r="Q86" s="87"/>
    </row>
    <row r="87" spans="1:17">
      <c r="A87" s="87"/>
      <c r="B87" s="87"/>
      <c r="C87" s="87"/>
      <c r="D87" s="87"/>
      <c r="E87" s="87"/>
      <c r="F87" s="87"/>
      <c r="G87" s="87"/>
      <c r="H87" s="87"/>
      <c r="I87" s="87"/>
      <c r="J87" s="87"/>
      <c r="K87" s="87"/>
      <c r="L87" s="87"/>
      <c r="M87" s="87"/>
      <c r="N87" s="87"/>
      <c r="O87" s="87"/>
      <c r="P87" s="87"/>
      <c r="Q87" s="87"/>
    </row>
    <row r="88" spans="1:17">
      <c r="A88" s="87"/>
      <c r="B88" s="87"/>
      <c r="C88" s="87"/>
      <c r="D88" s="87"/>
      <c r="E88" s="87"/>
      <c r="F88" s="87"/>
      <c r="G88" s="87"/>
      <c r="H88" s="87"/>
      <c r="I88" s="87"/>
      <c r="J88" s="87"/>
      <c r="K88" s="87"/>
      <c r="L88" s="87"/>
      <c r="M88" s="87"/>
      <c r="N88" s="87"/>
      <c r="O88" s="87"/>
      <c r="P88" s="87"/>
      <c r="Q88" s="87"/>
    </row>
    <row r="89" spans="1:17">
      <c r="A89" s="87"/>
      <c r="B89" s="87"/>
      <c r="C89" s="87"/>
      <c r="D89" s="87"/>
      <c r="E89" s="87"/>
      <c r="F89" s="87"/>
      <c r="G89" s="87"/>
      <c r="H89" s="87"/>
      <c r="I89" s="87"/>
      <c r="J89" s="87"/>
      <c r="K89" s="87"/>
      <c r="L89" s="87"/>
      <c r="M89" s="87"/>
      <c r="N89" s="87"/>
      <c r="O89" s="87"/>
      <c r="P89" s="87"/>
      <c r="Q89" s="87"/>
    </row>
    <row r="90" spans="1:17">
      <c r="A90" s="87"/>
      <c r="B90" s="87"/>
      <c r="C90" s="87"/>
      <c r="D90" s="87"/>
      <c r="E90" s="87"/>
      <c r="F90" s="87"/>
      <c r="G90" s="87"/>
      <c r="H90" s="87"/>
      <c r="I90" s="87"/>
      <c r="J90" s="87"/>
      <c r="K90" s="87"/>
      <c r="L90" s="87"/>
      <c r="M90" s="87"/>
      <c r="N90" s="87"/>
      <c r="O90" s="87"/>
      <c r="P90" s="87"/>
      <c r="Q90" s="87"/>
    </row>
    <row r="91" spans="1:17">
      <c r="A91" s="87"/>
      <c r="B91" s="87"/>
      <c r="C91" s="87"/>
      <c r="D91" s="87"/>
      <c r="E91" s="87"/>
      <c r="F91" s="87"/>
      <c r="G91" s="87"/>
      <c r="H91" s="87"/>
      <c r="I91" s="87"/>
      <c r="J91" s="87"/>
      <c r="K91" s="87"/>
      <c r="L91" s="87"/>
      <c r="M91" s="87"/>
      <c r="N91" s="87"/>
      <c r="O91" s="87"/>
      <c r="P91" s="87"/>
      <c r="Q91" s="87"/>
    </row>
    <row r="92" spans="1:17">
      <c r="A92" s="87"/>
      <c r="B92" s="87"/>
      <c r="C92" s="87"/>
      <c r="D92" s="87"/>
      <c r="E92" s="87"/>
      <c r="F92" s="87"/>
      <c r="G92" s="87"/>
      <c r="H92" s="87"/>
      <c r="I92" s="87"/>
      <c r="J92" s="87"/>
      <c r="K92" s="87"/>
      <c r="L92" s="87"/>
      <c r="M92" s="87"/>
      <c r="N92" s="87"/>
      <c r="O92" s="87"/>
      <c r="P92" s="87"/>
      <c r="Q92" s="87"/>
    </row>
    <row r="93" spans="1:17">
      <c r="A93" s="87"/>
      <c r="B93" s="87"/>
      <c r="C93" s="87"/>
      <c r="D93" s="87"/>
      <c r="E93" s="87"/>
      <c r="F93" s="87"/>
      <c r="G93" s="87"/>
      <c r="H93" s="87"/>
      <c r="I93" s="87"/>
      <c r="J93" s="87"/>
      <c r="K93" s="87"/>
      <c r="L93" s="87"/>
      <c r="M93" s="87"/>
      <c r="N93" s="87"/>
      <c r="O93" s="87"/>
      <c r="P93" s="87"/>
      <c r="Q93" s="87"/>
    </row>
    <row r="94" spans="1:17">
      <c r="A94" s="87"/>
      <c r="B94" s="87"/>
      <c r="C94" s="87"/>
      <c r="D94" s="87"/>
      <c r="E94" s="87"/>
      <c r="F94" s="87"/>
      <c r="G94" s="87"/>
      <c r="H94" s="87"/>
      <c r="I94" s="87"/>
      <c r="J94" s="87"/>
      <c r="K94" s="87"/>
      <c r="L94" s="87"/>
      <c r="M94" s="87"/>
      <c r="N94" s="87"/>
      <c r="O94" s="87"/>
      <c r="P94" s="87"/>
      <c r="Q94" s="87"/>
    </row>
    <row r="95" spans="1:17">
      <c r="A95" s="87"/>
      <c r="B95" s="87"/>
      <c r="C95" s="87"/>
      <c r="D95" s="87"/>
      <c r="E95" s="87"/>
      <c r="F95" s="87"/>
      <c r="G95" s="87"/>
      <c r="H95" s="87"/>
      <c r="I95" s="87"/>
      <c r="J95" s="87"/>
      <c r="K95" s="87"/>
      <c r="L95" s="87"/>
      <c r="M95" s="87"/>
      <c r="N95" s="87"/>
      <c r="O95" s="87"/>
      <c r="P95" s="87"/>
      <c r="Q95" s="87"/>
    </row>
    <row r="96" spans="1:17">
      <c r="A96" s="87"/>
      <c r="B96" s="87"/>
      <c r="C96" s="87"/>
      <c r="D96" s="87"/>
      <c r="E96" s="87"/>
      <c r="F96" s="87"/>
      <c r="G96" s="87"/>
      <c r="H96" s="87"/>
      <c r="I96" s="87"/>
      <c r="J96" s="87"/>
      <c r="K96" s="87"/>
      <c r="L96" s="87"/>
      <c r="M96" s="87"/>
      <c r="N96" s="87"/>
      <c r="O96" s="87"/>
      <c r="P96" s="87"/>
      <c r="Q96" s="87"/>
    </row>
    <row r="97" spans="1:17">
      <c r="A97" s="87"/>
      <c r="B97" s="87"/>
      <c r="C97" s="87"/>
      <c r="D97" s="87"/>
      <c r="E97" s="87"/>
      <c r="F97" s="87"/>
      <c r="G97" s="87"/>
      <c r="H97" s="87"/>
      <c r="I97" s="87"/>
      <c r="J97" s="87"/>
      <c r="K97" s="87"/>
      <c r="L97" s="87"/>
      <c r="M97" s="87"/>
      <c r="N97" s="87"/>
      <c r="O97" s="87"/>
      <c r="P97" s="87"/>
      <c r="Q97" s="87"/>
    </row>
    <row r="98" spans="1:17">
      <c r="A98" s="87"/>
      <c r="B98" s="87"/>
      <c r="C98" s="87"/>
      <c r="D98" s="87"/>
      <c r="E98" s="87"/>
      <c r="F98" s="87"/>
      <c r="G98" s="87"/>
      <c r="H98" s="87"/>
      <c r="I98" s="87"/>
      <c r="J98" s="87"/>
      <c r="K98" s="87"/>
      <c r="L98" s="87"/>
      <c r="M98" s="87"/>
      <c r="N98" s="87"/>
      <c r="O98" s="87"/>
      <c r="P98" s="87"/>
      <c r="Q98" s="87"/>
    </row>
    <row r="99" spans="1:17">
      <c r="A99" s="87"/>
      <c r="B99" s="87"/>
      <c r="C99" s="87"/>
      <c r="D99" s="87"/>
      <c r="E99" s="87"/>
      <c r="F99" s="87"/>
      <c r="G99" s="87"/>
      <c r="H99" s="87"/>
      <c r="I99" s="87"/>
      <c r="J99" s="87"/>
      <c r="K99" s="87"/>
      <c r="L99" s="87"/>
      <c r="M99" s="87"/>
      <c r="N99" s="87"/>
      <c r="O99" s="87"/>
      <c r="P99" s="87"/>
      <c r="Q99" s="87"/>
    </row>
    <row r="100" spans="1:17">
      <c r="A100" s="87"/>
      <c r="B100" s="87"/>
      <c r="C100" s="87"/>
      <c r="D100" s="87"/>
      <c r="E100" s="87"/>
      <c r="F100" s="87"/>
      <c r="G100" s="87"/>
      <c r="H100" s="87"/>
      <c r="I100" s="87"/>
      <c r="J100" s="87"/>
      <c r="K100" s="87"/>
      <c r="L100" s="87"/>
      <c r="M100" s="87"/>
      <c r="N100" s="87"/>
      <c r="O100" s="87"/>
      <c r="P100" s="87"/>
      <c r="Q100" s="87"/>
    </row>
    <row r="101" spans="1:17">
      <c r="A101" s="87"/>
      <c r="B101" s="87"/>
      <c r="C101" s="87"/>
      <c r="D101" s="87"/>
      <c r="E101" s="87"/>
      <c r="F101" s="87"/>
      <c r="G101" s="87"/>
      <c r="H101" s="87"/>
      <c r="I101" s="87"/>
      <c r="J101" s="87"/>
      <c r="K101" s="87"/>
      <c r="L101" s="87"/>
      <c r="M101" s="87"/>
      <c r="N101" s="87"/>
      <c r="O101" s="87"/>
      <c r="P101" s="87"/>
      <c r="Q101" s="87"/>
    </row>
    <row r="102" spans="1:17">
      <c r="A102" s="87"/>
      <c r="B102" s="87"/>
      <c r="C102" s="87"/>
      <c r="D102" s="87"/>
      <c r="E102" s="87"/>
      <c r="F102" s="87"/>
      <c r="G102" s="87"/>
      <c r="H102" s="87"/>
      <c r="I102" s="87"/>
      <c r="J102" s="87"/>
      <c r="K102" s="87"/>
      <c r="L102" s="87"/>
      <c r="M102" s="87"/>
      <c r="N102" s="87"/>
      <c r="O102" s="87"/>
      <c r="P102" s="87"/>
      <c r="Q102" s="87"/>
    </row>
    <row r="103" spans="1:17">
      <c r="A103" s="87"/>
      <c r="B103" s="87"/>
      <c r="C103" s="87"/>
      <c r="D103" s="87"/>
      <c r="E103" s="87"/>
      <c r="F103" s="87"/>
      <c r="G103" s="87"/>
      <c r="H103" s="87"/>
      <c r="I103" s="87"/>
      <c r="J103" s="87"/>
      <c r="K103" s="87"/>
      <c r="L103" s="87"/>
      <c r="M103" s="87"/>
      <c r="N103" s="87"/>
      <c r="O103" s="87"/>
      <c r="P103" s="87"/>
      <c r="Q103" s="87"/>
    </row>
    <row r="104" spans="1:17">
      <c r="A104" s="87"/>
      <c r="B104" s="87"/>
      <c r="C104" s="87"/>
      <c r="D104" s="87"/>
      <c r="E104" s="87"/>
      <c r="F104" s="87"/>
      <c r="G104" s="87"/>
      <c r="H104" s="87"/>
      <c r="I104" s="87"/>
      <c r="J104" s="87"/>
      <c r="K104" s="87"/>
      <c r="L104" s="87"/>
      <c r="M104" s="87"/>
      <c r="N104" s="87"/>
      <c r="O104" s="87"/>
      <c r="P104" s="87"/>
      <c r="Q104" s="87"/>
    </row>
    <row r="105" spans="1:17">
      <c r="A105" s="87"/>
      <c r="B105" s="87"/>
      <c r="C105" s="87"/>
      <c r="D105" s="87"/>
      <c r="E105" s="87"/>
      <c r="F105" s="87"/>
      <c r="G105" s="87"/>
      <c r="H105" s="87"/>
      <c r="I105" s="87"/>
      <c r="J105" s="87"/>
      <c r="K105" s="87"/>
      <c r="L105" s="87"/>
      <c r="M105" s="87"/>
      <c r="N105" s="87"/>
      <c r="O105" s="87"/>
      <c r="P105" s="87"/>
      <c r="Q105" s="87"/>
    </row>
    <row r="106" spans="1:17">
      <c r="A106" s="87"/>
      <c r="B106" s="87"/>
      <c r="C106" s="87"/>
      <c r="D106" s="87"/>
      <c r="E106" s="87"/>
      <c r="F106" s="87"/>
      <c r="G106" s="87"/>
      <c r="H106" s="87"/>
      <c r="I106" s="87"/>
      <c r="J106" s="87"/>
      <c r="K106" s="87"/>
      <c r="L106" s="87"/>
      <c r="M106" s="87"/>
      <c r="N106" s="87"/>
      <c r="O106" s="87"/>
      <c r="P106" s="87"/>
      <c r="Q106" s="87"/>
    </row>
    <row r="107" spans="1:17">
      <c r="A107" s="87"/>
      <c r="B107" s="87"/>
      <c r="C107" s="87"/>
      <c r="D107" s="87"/>
      <c r="E107" s="87"/>
      <c r="F107" s="87"/>
      <c r="G107" s="87"/>
      <c r="H107" s="87"/>
      <c r="I107" s="87"/>
      <c r="J107" s="87"/>
      <c r="K107" s="87"/>
      <c r="L107" s="87"/>
      <c r="M107" s="87"/>
      <c r="N107" s="87"/>
      <c r="O107" s="87"/>
      <c r="P107" s="87"/>
      <c r="Q107" s="87"/>
    </row>
    <row r="108" spans="1:17">
      <c r="A108" s="87"/>
      <c r="B108" s="87"/>
      <c r="C108" s="87"/>
      <c r="D108" s="87"/>
      <c r="E108" s="87"/>
      <c r="F108" s="87"/>
      <c r="G108" s="87"/>
      <c r="H108" s="87"/>
      <c r="I108" s="87"/>
      <c r="J108" s="87"/>
      <c r="K108" s="87"/>
      <c r="L108" s="87"/>
      <c r="M108" s="87"/>
      <c r="N108" s="87"/>
      <c r="O108" s="87"/>
      <c r="P108" s="87"/>
      <c r="Q108" s="87"/>
    </row>
    <row r="109" spans="1:17">
      <c r="A109" s="87"/>
      <c r="B109" s="87"/>
      <c r="C109" s="87"/>
      <c r="D109" s="87"/>
      <c r="E109" s="87"/>
      <c r="F109" s="87"/>
      <c r="G109" s="87"/>
      <c r="H109" s="87"/>
      <c r="I109" s="87"/>
      <c r="J109" s="87"/>
      <c r="K109" s="87"/>
      <c r="L109" s="87"/>
      <c r="M109" s="87"/>
      <c r="N109" s="87"/>
      <c r="O109" s="87"/>
      <c r="P109" s="87"/>
      <c r="Q109" s="87"/>
    </row>
    <row r="110" spans="1:17">
      <c r="A110" s="87"/>
      <c r="B110" s="87"/>
      <c r="C110" s="87"/>
      <c r="D110" s="87"/>
      <c r="E110" s="87"/>
      <c r="F110" s="87"/>
      <c r="G110" s="87"/>
      <c r="H110" s="87"/>
      <c r="I110" s="87"/>
      <c r="J110" s="87"/>
      <c r="K110" s="87"/>
      <c r="L110" s="87"/>
      <c r="M110" s="87"/>
      <c r="N110" s="87"/>
      <c r="O110" s="87"/>
      <c r="P110" s="87"/>
      <c r="Q110" s="87"/>
    </row>
    <row r="111" spans="1:17">
      <c r="A111" s="87"/>
      <c r="B111" s="87"/>
      <c r="C111" s="87"/>
      <c r="D111" s="87"/>
      <c r="E111" s="87"/>
      <c r="F111" s="87"/>
      <c r="G111" s="87"/>
      <c r="H111" s="87"/>
      <c r="I111" s="87"/>
      <c r="J111" s="87"/>
      <c r="K111" s="87"/>
      <c r="L111" s="87"/>
      <c r="M111" s="87"/>
      <c r="N111" s="87"/>
      <c r="O111" s="87"/>
      <c r="P111" s="87"/>
      <c r="Q111" s="87"/>
    </row>
    <row r="112" spans="1:17">
      <c r="A112" s="87"/>
      <c r="B112" s="87"/>
      <c r="C112" s="87"/>
      <c r="D112" s="87"/>
      <c r="E112" s="87"/>
      <c r="F112" s="87"/>
      <c r="G112" s="87"/>
      <c r="H112" s="87"/>
      <c r="I112" s="87"/>
      <c r="J112" s="87"/>
      <c r="K112" s="87"/>
      <c r="L112" s="87"/>
      <c r="M112" s="87"/>
      <c r="N112" s="87"/>
      <c r="O112" s="87"/>
      <c r="P112" s="87"/>
      <c r="Q112" s="87"/>
    </row>
    <row r="113" spans="1:17">
      <c r="A113" s="87"/>
      <c r="B113" s="87"/>
      <c r="C113" s="87"/>
      <c r="D113" s="87"/>
      <c r="E113" s="87"/>
      <c r="F113" s="87"/>
      <c r="G113" s="87"/>
      <c r="H113" s="87"/>
      <c r="I113" s="87"/>
      <c r="J113" s="87"/>
      <c r="K113" s="87"/>
      <c r="L113" s="87"/>
      <c r="M113" s="87"/>
      <c r="N113" s="87"/>
      <c r="O113" s="87"/>
      <c r="P113" s="87"/>
      <c r="Q113" s="87"/>
    </row>
    <row r="114" spans="1:17">
      <c r="A114" s="87"/>
      <c r="B114" s="87"/>
      <c r="C114" s="87"/>
      <c r="D114" s="87"/>
      <c r="E114" s="87"/>
      <c r="F114" s="87"/>
      <c r="G114" s="87"/>
      <c r="H114" s="87"/>
      <c r="I114" s="87"/>
      <c r="J114" s="87"/>
      <c r="K114" s="87"/>
      <c r="L114" s="87"/>
      <c r="M114" s="87"/>
      <c r="N114" s="87"/>
      <c r="O114" s="87"/>
      <c r="P114" s="87"/>
      <c r="Q114" s="87"/>
    </row>
    <row r="115" spans="1:17">
      <c r="A115" s="87"/>
      <c r="B115" s="87"/>
      <c r="C115" s="87"/>
      <c r="D115" s="87"/>
      <c r="E115" s="87"/>
      <c r="F115" s="87"/>
      <c r="G115" s="87"/>
      <c r="H115" s="87"/>
      <c r="I115" s="87"/>
      <c r="J115" s="87"/>
      <c r="K115" s="87"/>
      <c r="L115" s="87"/>
      <c r="M115" s="87"/>
      <c r="N115" s="87"/>
      <c r="O115" s="87"/>
      <c r="P115" s="87"/>
      <c r="Q115" s="87"/>
    </row>
    <row r="116" spans="1:17">
      <c r="A116" s="87"/>
      <c r="B116" s="87"/>
      <c r="C116" s="87"/>
      <c r="D116" s="87"/>
      <c r="E116" s="87"/>
      <c r="F116" s="87"/>
      <c r="G116" s="87"/>
      <c r="H116" s="87"/>
      <c r="I116" s="87"/>
      <c r="J116" s="87"/>
      <c r="K116" s="87"/>
      <c r="L116" s="87"/>
      <c r="M116" s="87"/>
      <c r="N116" s="87"/>
      <c r="O116" s="87"/>
      <c r="P116" s="87"/>
      <c r="Q116" s="87"/>
    </row>
    <row r="117" spans="1:17">
      <c r="A117" s="87"/>
      <c r="B117" s="87"/>
      <c r="C117" s="87"/>
      <c r="D117" s="87"/>
      <c r="E117" s="87"/>
      <c r="F117" s="87"/>
      <c r="G117" s="87"/>
      <c r="H117" s="87"/>
      <c r="I117" s="87"/>
      <c r="J117" s="87"/>
      <c r="K117" s="87"/>
      <c r="L117" s="87"/>
      <c r="M117" s="87"/>
      <c r="N117" s="87"/>
      <c r="O117" s="87"/>
      <c r="P117" s="87"/>
      <c r="Q117" s="87"/>
    </row>
    <row r="118" spans="1:17">
      <c r="A118" s="87"/>
      <c r="B118" s="87"/>
      <c r="C118" s="87"/>
      <c r="D118" s="87"/>
      <c r="E118" s="87"/>
      <c r="F118" s="87"/>
      <c r="G118" s="87"/>
      <c r="H118" s="87"/>
      <c r="I118" s="87"/>
      <c r="J118" s="87"/>
      <c r="K118" s="87"/>
      <c r="L118" s="87"/>
      <c r="M118" s="87"/>
      <c r="N118" s="87"/>
      <c r="O118" s="87"/>
      <c r="P118" s="87"/>
      <c r="Q118" s="87"/>
    </row>
    <row r="119" spans="1:17">
      <c r="A119" s="87"/>
      <c r="B119" s="87"/>
      <c r="C119" s="87"/>
      <c r="D119" s="87"/>
      <c r="E119" s="87"/>
      <c r="F119" s="87"/>
      <c r="G119" s="87"/>
      <c r="H119" s="87"/>
      <c r="I119" s="87"/>
      <c r="J119" s="87"/>
      <c r="K119" s="87"/>
      <c r="L119" s="87"/>
      <c r="M119" s="87"/>
      <c r="N119" s="87"/>
      <c r="O119" s="87"/>
      <c r="P119" s="87"/>
      <c r="Q119" s="87"/>
    </row>
    <row r="120" spans="1:17">
      <c r="A120" s="87"/>
      <c r="B120" s="87"/>
      <c r="C120" s="87"/>
      <c r="D120" s="87"/>
      <c r="E120" s="87"/>
      <c r="F120" s="87"/>
      <c r="G120" s="87"/>
      <c r="H120" s="87"/>
      <c r="I120" s="87"/>
      <c r="J120" s="87"/>
      <c r="K120" s="87"/>
      <c r="L120" s="87"/>
      <c r="M120" s="87"/>
      <c r="N120" s="87"/>
      <c r="O120" s="87"/>
      <c r="P120" s="87"/>
      <c r="Q120" s="87"/>
    </row>
    <row r="121" spans="1:17">
      <c r="A121" s="87"/>
      <c r="B121" s="87"/>
      <c r="C121" s="87"/>
      <c r="D121" s="87"/>
      <c r="E121" s="87"/>
      <c r="F121" s="87"/>
      <c r="G121" s="87"/>
      <c r="H121" s="87"/>
      <c r="I121" s="87"/>
      <c r="J121" s="87"/>
      <c r="K121" s="87"/>
      <c r="L121" s="87"/>
      <c r="M121" s="87"/>
      <c r="N121" s="87"/>
      <c r="O121" s="87"/>
      <c r="P121" s="87"/>
      <c r="Q121" s="87"/>
    </row>
    <row r="122" spans="1:17">
      <c r="A122" s="87"/>
      <c r="B122" s="87"/>
      <c r="C122" s="87"/>
      <c r="D122" s="87"/>
      <c r="E122" s="87"/>
      <c r="F122" s="87"/>
      <c r="G122" s="87"/>
      <c r="H122" s="87"/>
      <c r="I122" s="87"/>
      <c r="J122" s="87"/>
      <c r="K122" s="87"/>
      <c r="L122" s="87"/>
      <c r="M122" s="87"/>
      <c r="N122" s="87"/>
      <c r="O122" s="87"/>
      <c r="P122" s="87"/>
      <c r="Q122" s="87"/>
    </row>
    <row r="123" spans="1:17">
      <c r="A123" s="87"/>
      <c r="B123" s="87"/>
      <c r="C123" s="87"/>
      <c r="D123" s="87"/>
      <c r="E123" s="87"/>
      <c r="F123" s="87"/>
      <c r="G123" s="87"/>
      <c r="H123" s="87"/>
      <c r="I123" s="87"/>
      <c r="J123" s="87"/>
      <c r="K123" s="87"/>
      <c r="L123" s="87"/>
      <c r="M123" s="87"/>
      <c r="N123" s="87"/>
      <c r="O123" s="87"/>
      <c r="P123" s="87"/>
      <c r="Q123" s="87"/>
    </row>
    <row r="124" spans="1:17">
      <c r="A124" s="87"/>
      <c r="B124" s="87"/>
      <c r="C124" s="87"/>
      <c r="D124" s="87"/>
      <c r="E124" s="87"/>
      <c r="F124" s="87"/>
      <c r="G124" s="87"/>
      <c r="H124" s="87"/>
      <c r="I124" s="87"/>
      <c r="J124" s="87"/>
      <c r="K124" s="87"/>
      <c r="L124" s="87"/>
      <c r="M124" s="87"/>
      <c r="N124" s="87"/>
      <c r="O124" s="87"/>
      <c r="P124" s="87"/>
      <c r="Q124" s="87"/>
    </row>
    <row r="125" spans="1:17">
      <c r="A125" s="87"/>
      <c r="B125" s="87"/>
      <c r="C125" s="87"/>
      <c r="D125" s="87"/>
      <c r="E125" s="87"/>
      <c r="F125" s="87"/>
      <c r="G125" s="87"/>
      <c r="H125" s="87"/>
      <c r="I125" s="87"/>
      <c r="J125" s="87"/>
      <c r="K125" s="87"/>
      <c r="L125" s="87"/>
      <c r="M125" s="87"/>
      <c r="N125" s="87"/>
      <c r="O125" s="87"/>
      <c r="P125" s="87"/>
      <c r="Q125" s="87"/>
    </row>
    <row r="126" spans="1:17">
      <c r="A126" s="87"/>
      <c r="B126" s="87"/>
      <c r="C126" s="87"/>
      <c r="D126" s="87"/>
      <c r="E126" s="87"/>
      <c r="F126" s="87"/>
      <c r="G126" s="87"/>
      <c r="H126" s="87"/>
      <c r="I126" s="87"/>
      <c r="J126" s="87"/>
      <c r="K126" s="87"/>
      <c r="L126" s="87"/>
      <c r="M126" s="87"/>
      <c r="N126" s="87"/>
      <c r="O126" s="87"/>
      <c r="P126" s="87"/>
      <c r="Q126" s="87"/>
    </row>
    <row r="127" spans="1:17">
      <c r="A127" s="87"/>
      <c r="B127" s="87"/>
      <c r="C127" s="87"/>
      <c r="D127" s="87"/>
      <c r="E127" s="87"/>
      <c r="F127" s="87"/>
      <c r="G127" s="87"/>
      <c r="H127" s="87"/>
      <c r="I127" s="87"/>
      <c r="J127" s="87"/>
      <c r="K127" s="87"/>
      <c r="L127" s="87"/>
      <c r="M127" s="87"/>
      <c r="N127" s="87"/>
      <c r="O127" s="87"/>
      <c r="P127" s="87"/>
      <c r="Q127" s="87"/>
    </row>
    <row r="128" spans="1:17">
      <c r="A128" s="87"/>
      <c r="B128" s="87"/>
      <c r="C128" s="87"/>
      <c r="D128" s="87"/>
      <c r="E128" s="87"/>
      <c r="F128" s="87"/>
      <c r="G128" s="87"/>
      <c r="H128" s="87"/>
      <c r="I128" s="87"/>
      <c r="J128" s="87"/>
      <c r="K128" s="87"/>
      <c r="L128" s="87"/>
      <c r="M128" s="87"/>
      <c r="N128" s="87"/>
      <c r="O128" s="87"/>
      <c r="P128" s="87"/>
      <c r="Q128" s="87"/>
    </row>
    <row r="129" spans="1:17">
      <c r="A129" s="87"/>
      <c r="B129" s="87"/>
      <c r="C129" s="87"/>
      <c r="D129" s="87"/>
      <c r="E129" s="87"/>
      <c r="F129" s="87"/>
      <c r="G129" s="87"/>
      <c r="H129" s="87"/>
      <c r="I129" s="87"/>
      <c r="J129" s="87"/>
      <c r="K129" s="87"/>
      <c r="L129" s="87"/>
      <c r="M129" s="87"/>
      <c r="N129" s="87"/>
      <c r="O129" s="87"/>
      <c r="P129" s="87"/>
      <c r="Q129" s="87"/>
    </row>
    <row r="130" spans="1:17">
      <c r="A130" s="87"/>
      <c r="B130" s="87"/>
      <c r="C130" s="87"/>
      <c r="D130" s="87"/>
      <c r="E130" s="87"/>
      <c r="F130" s="87"/>
      <c r="G130" s="87"/>
      <c r="H130" s="87"/>
      <c r="I130" s="87"/>
      <c r="J130" s="87"/>
      <c r="K130" s="87"/>
      <c r="L130" s="87"/>
      <c r="M130" s="87"/>
      <c r="N130" s="87"/>
      <c r="O130" s="87"/>
      <c r="P130" s="87"/>
      <c r="Q130" s="87"/>
    </row>
    <row r="131" spans="1:17">
      <c r="A131" s="87"/>
      <c r="B131" s="87"/>
      <c r="C131" s="87"/>
      <c r="D131" s="87"/>
      <c r="E131" s="87"/>
      <c r="F131" s="87"/>
      <c r="G131" s="87"/>
      <c r="H131" s="87"/>
      <c r="I131" s="87"/>
      <c r="J131" s="87"/>
      <c r="K131" s="87"/>
      <c r="L131" s="87"/>
      <c r="M131" s="87"/>
      <c r="N131" s="87"/>
      <c r="O131" s="87"/>
      <c r="P131" s="87"/>
      <c r="Q131" s="87"/>
    </row>
    <row r="132" spans="1:17">
      <c r="A132" s="87"/>
      <c r="B132" s="87"/>
      <c r="C132" s="87"/>
      <c r="D132" s="87"/>
      <c r="E132" s="87"/>
      <c r="F132" s="87"/>
      <c r="G132" s="87"/>
      <c r="H132" s="87"/>
      <c r="I132" s="87"/>
      <c r="J132" s="87"/>
      <c r="K132" s="87"/>
      <c r="L132" s="87"/>
      <c r="M132" s="87"/>
      <c r="N132" s="87"/>
      <c r="O132" s="87"/>
      <c r="P132" s="87"/>
      <c r="Q132" s="87"/>
    </row>
    <row r="133" spans="1:17">
      <c r="A133" s="87"/>
      <c r="B133" s="87"/>
      <c r="C133" s="87"/>
      <c r="D133" s="87"/>
      <c r="E133" s="87"/>
      <c r="F133" s="87"/>
      <c r="G133" s="87"/>
      <c r="H133" s="87"/>
      <c r="I133" s="87"/>
      <c r="J133" s="87"/>
      <c r="K133" s="87"/>
      <c r="L133" s="87"/>
      <c r="M133" s="87"/>
      <c r="N133" s="87"/>
      <c r="O133" s="87"/>
      <c r="P133" s="87"/>
      <c r="Q133" s="87"/>
    </row>
    <row r="134" spans="1:17">
      <c r="A134" s="87"/>
      <c r="B134" s="87"/>
      <c r="C134" s="87"/>
      <c r="D134" s="87"/>
      <c r="E134" s="87"/>
      <c r="F134" s="87"/>
      <c r="G134" s="87"/>
      <c r="H134" s="87"/>
      <c r="I134" s="87"/>
      <c r="J134" s="87"/>
      <c r="K134" s="87"/>
      <c r="L134" s="87"/>
      <c r="M134" s="87"/>
      <c r="N134" s="87"/>
      <c r="O134" s="87"/>
      <c r="P134" s="87"/>
      <c r="Q134" s="87"/>
    </row>
    <row r="135" spans="1:17">
      <c r="A135" s="87"/>
      <c r="B135" s="87"/>
      <c r="C135" s="87"/>
      <c r="D135" s="87"/>
      <c r="E135" s="87"/>
      <c r="F135" s="87"/>
      <c r="G135" s="87"/>
      <c r="H135" s="87"/>
      <c r="I135" s="87"/>
      <c r="J135" s="87"/>
      <c r="K135" s="87"/>
      <c r="L135" s="87"/>
      <c r="M135" s="87"/>
      <c r="N135" s="87"/>
      <c r="O135" s="87"/>
      <c r="P135" s="87"/>
      <c r="Q135" s="87"/>
    </row>
    <row r="136" spans="1:17">
      <c r="A136" s="87"/>
      <c r="B136" s="87"/>
      <c r="C136" s="87"/>
      <c r="D136" s="87"/>
      <c r="E136" s="87"/>
      <c r="F136" s="87"/>
      <c r="G136" s="87"/>
      <c r="H136" s="87"/>
      <c r="I136" s="87"/>
      <c r="J136" s="87"/>
      <c r="K136" s="87"/>
      <c r="L136" s="87"/>
      <c r="M136" s="87"/>
      <c r="N136" s="87"/>
      <c r="O136" s="87"/>
      <c r="P136" s="87"/>
      <c r="Q136" s="87"/>
    </row>
    <row r="137" spans="1:17">
      <c r="A137" s="87"/>
      <c r="B137" s="87"/>
      <c r="C137" s="87"/>
      <c r="D137" s="87"/>
      <c r="E137" s="87"/>
      <c r="F137" s="87"/>
      <c r="G137" s="87"/>
      <c r="H137" s="87"/>
      <c r="I137" s="87"/>
      <c r="J137" s="87"/>
      <c r="K137" s="87"/>
      <c r="L137" s="87"/>
      <c r="M137" s="87"/>
      <c r="N137" s="87"/>
      <c r="O137" s="87"/>
      <c r="P137" s="87"/>
      <c r="Q137" s="87"/>
    </row>
    <row r="138" spans="1:17">
      <c r="A138" s="87"/>
      <c r="B138" s="87"/>
      <c r="C138" s="87"/>
      <c r="D138" s="87"/>
      <c r="E138" s="87"/>
      <c r="F138" s="87"/>
      <c r="G138" s="87"/>
      <c r="H138" s="87"/>
      <c r="I138" s="87"/>
      <c r="J138" s="87"/>
      <c r="K138" s="87"/>
      <c r="L138" s="87"/>
      <c r="M138" s="87"/>
      <c r="N138" s="87"/>
      <c r="O138" s="87"/>
      <c r="P138" s="87"/>
      <c r="Q138" s="87"/>
    </row>
    <row r="139" spans="1:17">
      <c r="A139" s="87"/>
      <c r="B139" s="87"/>
      <c r="C139" s="87"/>
      <c r="D139" s="87"/>
      <c r="E139" s="87"/>
      <c r="F139" s="87"/>
      <c r="G139" s="87"/>
      <c r="H139" s="87"/>
      <c r="I139" s="87"/>
      <c r="J139" s="87"/>
      <c r="K139" s="87"/>
      <c r="L139" s="87"/>
      <c r="M139" s="87"/>
      <c r="N139" s="87"/>
      <c r="O139" s="87"/>
      <c r="P139" s="87"/>
      <c r="Q139" s="87"/>
    </row>
    <row r="140" spans="1:17">
      <c r="A140" s="87"/>
      <c r="B140" s="87"/>
      <c r="C140" s="87"/>
      <c r="D140" s="87"/>
      <c r="E140" s="87"/>
      <c r="F140" s="87"/>
      <c r="G140" s="87"/>
      <c r="H140" s="87"/>
      <c r="I140" s="87"/>
      <c r="J140" s="87"/>
      <c r="K140" s="87"/>
      <c r="L140" s="87"/>
      <c r="M140" s="87"/>
      <c r="N140" s="87"/>
      <c r="O140" s="87"/>
      <c r="P140" s="87"/>
      <c r="Q140" s="87"/>
    </row>
    <row r="141" spans="1:17">
      <c r="A141" s="87"/>
      <c r="B141" s="87"/>
      <c r="C141" s="87"/>
      <c r="D141" s="87"/>
      <c r="E141" s="87"/>
      <c r="F141" s="87"/>
      <c r="G141" s="87"/>
      <c r="H141" s="87"/>
      <c r="I141" s="87"/>
      <c r="J141" s="87"/>
      <c r="K141" s="87"/>
      <c r="L141" s="87"/>
      <c r="M141" s="87"/>
      <c r="N141" s="87"/>
      <c r="O141" s="87"/>
      <c r="P141" s="87"/>
      <c r="Q141" s="87"/>
    </row>
    <row r="142" spans="1:17">
      <c r="A142" s="87"/>
      <c r="B142" s="87"/>
      <c r="C142" s="87"/>
      <c r="D142" s="87"/>
      <c r="E142" s="87"/>
      <c r="F142" s="87"/>
      <c r="G142" s="87"/>
      <c r="H142" s="87"/>
      <c r="I142" s="87"/>
      <c r="J142" s="87"/>
      <c r="K142" s="87"/>
      <c r="L142" s="87"/>
      <c r="M142" s="87"/>
      <c r="N142" s="87"/>
      <c r="O142" s="87"/>
      <c r="P142" s="87"/>
      <c r="Q142" s="87"/>
    </row>
    <row r="143" spans="1:17">
      <c r="A143" s="87"/>
      <c r="B143" s="87"/>
      <c r="C143" s="87"/>
      <c r="D143" s="87"/>
      <c r="E143" s="87"/>
      <c r="F143" s="87"/>
      <c r="G143" s="87"/>
      <c r="H143" s="87"/>
      <c r="I143" s="87"/>
      <c r="J143" s="87"/>
      <c r="K143" s="87"/>
      <c r="L143" s="87"/>
      <c r="M143" s="87"/>
      <c r="N143" s="87"/>
      <c r="O143" s="87"/>
      <c r="P143" s="87"/>
      <c r="Q143" s="87"/>
    </row>
    <row r="144" spans="1:17">
      <c r="A144" s="87"/>
      <c r="B144" s="87"/>
      <c r="C144" s="87"/>
      <c r="D144" s="87"/>
      <c r="E144" s="87"/>
      <c r="F144" s="87"/>
      <c r="G144" s="87"/>
      <c r="H144" s="87"/>
      <c r="I144" s="87"/>
      <c r="J144" s="87"/>
      <c r="K144" s="87"/>
      <c r="L144" s="87"/>
      <c r="M144" s="87"/>
      <c r="N144" s="87"/>
      <c r="O144" s="87"/>
      <c r="P144" s="87"/>
      <c r="Q144" s="87"/>
    </row>
    <row r="145" spans="1:17">
      <c r="A145" s="87"/>
      <c r="B145" s="87"/>
      <c r="C145" s="87"/>
      <c r="D145" s="87"/>
      <c r="E145" s="87"/>
      <c r="F145" s="87"/>
      <c r="G145" s="87"/>
      <c r="H145" s="87"/>
      <c r="I145" s="87"/>
      <c r="J145" s="87"/>
      <c r="K145" s="87"/>
      <c r="L145" s="87"/>
      <c r="M145" s="87"/>
      <c r="N145" s="87"/>
      <c r="O145" s="87"/>
      <c r="P145" s="87"/>
      <c r="Q145" s="87"/>
    </row>
    <row r="146" spans="1:17">
      <c r="A146" s="87"/>
      <c r="B146" s="87"/>
      <c r="C146" s="87"/>
      <c r="D146" s="87"/>
      <c r="E146" s="87"/>
      <c r="F146" s="87"/>
      <c r="G146" s="87"/>
      <c r="H146" s="87"/>
      <c r="I146" s="87"/>
      <c r="J146" s="87"/>
      <c r="K146" s="87"/>
      <c r="L146" s="87"/>
      <c r="M146" s="87"/>
      <c r="N146" s="87"/>
      <c r="O146" s="87"/>
      <c r="P146" s="87"/>
      <c r="Q146" s="87"/>
    </row>
    <row r="147" spans="1:17">
      <c r="A147" s="87"/>
      <c r="B147" s="87"/>
      <c r="C147" s="87"/>
      <c r="D147" s="87"/>
      <c r="E147" s="87"/>
      <c r="F147" s="87"/>
      <c r="G147" s="87"/>
      <c r="H147" s="87"/>
      <c r="I147" s="87"/>
      <c r="J147" s="87"/>
      <c r="K147" s="87"/>
      <c r="L147" s="87"/>
      <c r="M147" s="87"/>
      <c r="N147" s="87"/>
      <c r="O147" s="87"/>
      <c r="P147" s="87"/>
      <c r="Q147" s="87"/>
    </row>
    <row r="148" spans="1:17">
      <c r="A148" s="87"/>
      <c r="B148" s="87"/>
      <c r="C148" s="87"/>
      <c r="D148" s="87"/>
      <c r="E148" s="87"/>
      <c r="F148" s="87"/>
      <c r="G148" s="87"/>
      <c r="H148" s="87"/>
      <c r="I148" s="87"/>
      <c r="J148" s="87"/>
      <c r="K148" s="87"/>
      <c r="L148" s="87"/>
      <c r="M148" s="87"/>
      <c r="N148" s="87"/>
      <c r="O148" s="87"/>
      <c r="P148" s="87"/>
      <c r="Q148" s="87"/>
    </row>
    <row r="149" spans="1:17">
      <c r="A149" s="87"/>
      <c r="B149" s="87"/>
      <c r="C149" s="87"/>
      <c r="D149" s="87"/>
      <c r="E149" s="87"/>
      <c r="F149" s="87"/>
      <c r="G149" s="87"/>
      <c r="H149" s="87"/>
      <c r="I149" s="87"/>
      <c r="J149" s="87"/>
      <c r="K149" s="87"/>
      <c r="L149" s="87"/>
      <c r="M149" s="87"/>
      <c r="N149" s="87"/>
      <c r="O149" s="87"/>
      <c r="P149" s="87"/>
      <c r="Q149" s="87"/>
    </row>
    <row r="150" spans="1:17">
      <c r="A150" s="87"/>
      <c r="B150" s="87"/>
      <c r="C150" s="87"/>
      <c r="D150" s="87"/>
      <c r="E150" s="87"/>
      <c r="F150" s="87"/>
      <c r="G150" s="87"/>
      <c r="H150" s="87"/>
      <c r="I150" s="87"/>
      <c r="J150" s="87"/>
      <c r="K150" s="87"/>
      <c r="L150" s="87"/>
      <c r="M150" s="87"/>
      <c r="N150" s="87"/>
      <c r="O150" s="87"/>
      <c r="P150" s="87"/>
      <c r="Q150" s="87"/>
    </row>
    <row r="151" spans="1:17">
      <c r="A151" s="87"/>
      <c r="B151" s="87"/>
      <c r="C151" s="87"/>
      <c r="D151" s="87"/>
      <c r="E151" s="87"/>
      <c r="F151" s="87"/>
      <c r="G151" s="87"/>
      <c r="H151" s="87"/>
      <c r="I151" s="87"/>
      <c r="J151" s="87"/>
      <c r="K151" s="87"/>
      <c r="L151" s="87"/>
      <c r="M151" s="87"/>
      <c r="N151" s="87"/>
      <c r="O151" s="87"/>
      <c r="P151" s="87"/>
      <c r="Q151" s="87"/>
    </row>
    <row r="152" spans="1:17">
      <c r="A152" s="87"/>
      <c r="B152" s="87"/>
      <c r="C152" s="87"/>
      <c r="D152" s="87"/>
      <c r="E152" s="87"/>
      <c r="F152" s="87"/>
      <c r="G152" s="87"/>
      <c r="H152" s="87"/>
      <c r="I152" s="87"/>
      <c r="J152" s="87"/>
      <c r="K152" s="87"/>
      <c r="L152" s="87"/>
      <c r="M152" s="87"/>
      <c r="N152" s="87"/>
      <c r="O152" s="87"/>
      <c r="P152" s="87"/>
      <c r="Q152" s="87"/>
    </row>
    <row r="153" spans="1:17">
      <c r="A153" s="87"/>
      <c r="B153" s="87"/>
      <c r="C153" s="87"/>
      <c r="D153" s="87"/>
      <c r="E153" s="87"/>
      <c r="F153" s="87"/>
      <c r="G153" s="87"/>
      <c r="H153" s="87"/>
      <c r="I153" s="87"/>
      <c r="J153" s="87"/>
      <c r="K153" s="87"/>
      <c r="L153" s="87"/>
      <c r="M153" s="87"/>
      <c r="N153" s="87"/>
      <c r="O153" s="87"/>
      <c r="P153" s="87"/>
      <c r="Q153" s="87"/>
    </row>
    <row r="154" spans="1:17">
      <c r="A154" s="87"/>
      <c r="B154" s="87"/>
      <c r="C154" s="87"/>
      <c r="D154" s="87"/>
      <c r="E154" s="87"/>
      <c r="F154" s="87"/>
      <c r="G154" s="87"/>
      <c r="H154" s="87"/>
      <c r="I154" s="87"/>
      <c r="J154" s="87"/>
      <c r="K154" s="87"/>
      <c r="L154" s="87"/>
      <c r="M154" s="87"/>
      <c r="N154" s="87"/>
      <c r="O154" s="87"/>
      <c r="P154" s="87"/>
      <c r="Q154" s="87"/>
    </row>
    <row r="155" spans="1:17">
      <c r="A155" s="87"/>
      <c r="B155" s="87"/>
      <c r="C155" s="87"/>
      <c r="D155" s="87"/>
      <c r="E155" s="87"/>
      <c r="F155" s="87"/>
      <c r="G155" s="87"/>
      <c r="H155" s="87"/>
      <c r="I155" s="87"/>
      <c r="J155" s="87"/>
      <c r="K155" s="87"/>
      <c r="L155" s="87"/>
      <c r="M155" s="87"/>
      <c r="N155" s="87"/>
      <c r="O155" s="87"/>
      <c r="P155" s="87"/>
      <c r="Q155" s="87"/>
    </row>
    <row r="156" spans="1:17">
      <c r="A156" s="87"/>
      <c r="B156" s="87"/>
      <c r="C156" s="87"/>
      <c r="D156" s="87"/>
      <c r="E156" s="87"/>
      <c r="F156" s="87"/>
      <c r="G156" s="87"/>
      <c r="H156" s="87"/>
      <c r="I156" s="87"/>
      <c r="J156" s="87"/>
      <c r="K156" s="87"/>
      <c r="L156" s="87"/>
      <c r="M156" s="87"/>
      <c r="N156" s="87"/>
      <c r="O156" s="87"/>
      <c r="P156" s="87"/>
      <c r="Q156" s="87"/>
    </row>
    <row r="157" spans="1:17">
      <c r="A157" s="87"/>
      <c r="B157" s="87"/>
      <c r="C157" s="87"/>
      <c r="D157" s="87"/>
      <c r="E157" s="87"/>
      <c r="F157" s="87"/>
      <c r="G157" s="87"/>
      <c r="H157" s="87"/>
      <c r="I157" s="87"/>
      <c r="J157" s="87"/>
      <c r="K157" s="87"/>
      <c r="L157" s="87"/>
      <c r="M157" s="87"/>
      <c r="N157" s="87"/>
      <c r="O157" s="87"/>
      <c r="P157" s="87"/>
      <c r="Q157" s="87"/>
    </row>
    <row r="158" spans="1:17">
      <c r="A158" s="87"/>
      <c r="B158" s="87"/>
      <c r="C158" s="87"/>
      <c r="D158" s="87"/>
      <c r="E158" s="87"/>
      <c r="F158" s="87"/>
      <c r="G158" s="87"/>
      <c r="H158" s="87"/>
      <c r="I158" s="87"/>
      <c r="J158" s="87"/>
      <c r="K158" s="87"/>
      <c r="L158" s="87"/>
      <c r="M158" s="87"/>
      <c r="N158" s="87"/>
      <c r="O158" s="87"/>
      <c r="P158" s="87"/>
      <c r="Q158" s="87"/>
    </row>
    <row r="159" spans="1:17">
      <c r="A159" s="87"/>
      <c r="B159" s="87"/>
      <c r="C159" s="87"/>
      <c r="D159" s="87"/>
      <c r="E159" s="87"/>
      <c r="F159" s="87"/>
      <c r="G159" s="87"/>
      <c r="H159" s="87"/>
      <c r="I159" s="87"/>
      <c r="J159" s="87"/>
      <c r="K159" s="87"/>
      <c r="L159" s="87"/>
      <c r="M159" s="87"/>
      <c r="N159" s="87"/>
      <c r="O159" s="87"/>
      <c r="P159" s="87"/>
      <c r="Q159" s="87"/>
    </row>
    <row r="160" spans="1:17">
      <c r="A160" s="87"/>
      <c r="B160" s="87"/>
      <c r="C160" s="87"/>
      <c r="D160" s="87"/>
      <c r="E160" s="87"/>
      <c r="F160" s="87"/>
      <c r="G160" s="87"/>
      <c r="H160" s="87"/>
      <c r="I160" s="87"/>
      <c r="J160" s="87"/>
      <c r="K160" s="87"/>
      <c r="L160" s="87"/>
      <c r="M160" s="87"/>
      <c r="N160" s="87"/>
      <c r="O160" s="87"/>
      <c r="P160" s="87"/>
      <c r="Q160" s="87"/>
    </row>
    <row r="161" spans="1:17">
      <c r="A161" s="87"/>
      <c r="B161" s="87"/>
      <c r="C161" s="87"/>
      <c r="D161" s="87"/>
      <c r="E161" s="87"/>
      <c r="F161" s="87"/>
      <c r="G161" s="87"/>
      <c r="H161" s="87"/>
      <c r="I161" s="87"/>
      <c r="J161" s="87"/>
      <c r="K161" s="87"/>
      <c r="L161" s="87"/>
      <c r="M161" s="87"/>
      <c r="N161" s="87"/>
      <c r="O161" s="87"/>
      <c r="P161" s="87"/>
      <c r="Q161" s="87"/>
    </row>
    <row r="162" spans="1:17">
      <c r="A162" s="87"/>
      <c r="B162" s="87"/>
      <c r="C162" s="87"/>
      <c r="D162" s="87"/>
      <c r="E162" s="87"/>
      <c r="F162" s="87"/>
      <c r="G162" s="87"/>
      <c r="H162" s="87"/>
      <c r="I162" s="87"/>
      <c r="J162" s="87"/>
      <c r="K162" s="87"/>
      <c r="L162" s="87"/>
      <c r="M162" s="87"/>
      <c r="N162" s="87"/>
      <c r="O162" s="87"/>
      <c r="P162" s="87"/>
      <c r="Q162" s="87"/>
    </row>
    <row r="163" spans="1:17">
      <c r="A163" s="87"/>
      <c r="B163" s="87"/>
      <c r="C163" s="87"/>
      <c r="D163" s="87"/>
      <c r="E163" s="87"/>
      <c r="F163" s="87"/>
      <c r="G163" s="87"/>
      <c r="H163" s="87"/>
      <c r="I163" s="87"/>
      <c r="J163" s="87"/>
      <c r="K163" s="87"/>
      <c r="L163" s="87"/>
      <c r="M163" s="87"/>
      <c r="N163" s="87"/>
      <c r="O163" s="87"/>
      <c r="P163" s="87"/>
      <c r="Q163" s="87"/>
    </row>
    <row r="164" spans="1:17">
      <c r="A164" s="87"/>
      <c r="B164" s="87"/>
      <c r="C164" s="87"/>
      <c r="D164" s="87"/>
      <c r="E164" s="87"/>
      <c r="F164" s="87"/>
      <c r="G164" s="87"/>
      <c r="H164" s="87"/>
      <c r="I164" s="87"/>
      <c r="J164" s="87"/>
      <c r="K164" s="87"/>
      <c r="L164" s="87"/>
      <c r="M164" s="87"/>
      <c r="N164" s="87"/>
      <c r="O164" s="87"/>
      <c r="P164" s="87"/>
      <c r="Q164" s="87"/>
    </row>
    <row r="165" spans="1:17">
      <c r="A165" s="87"/>
      <c r="B165" s="87"/>
      <c r="C165" s="87"/>
      <c r="D165" s="87"/>
      <c r="E165" s="87"/>
      <c r="F165" s="87"/>
      <c r="G165" s="87"/>
      <c r="H165" s="87"/>
      <c r="I165" s="87"/>
      <c r="J165" s="87"/>
      <c r="K165" s="87"/>
      <c r="L165" s="87"/>
      <c r="M165" s="87"/>
      <c r="N165" s="87"/>
      <c r="O165" s="87"/>
      <c r="P165" s="87"/>
      <c r="Q165" s="87"/>
    </row>
    <row r="166" spans="1:17">
      <c r="A166" s="87"/>
      <c r="B166" s="87"/>
      <c r="C166" s="87"/>
      <c r="D166" s="87"/>
      <c r="E166" s="87"/>
      <c r="F166" s="87"/>
      <c r="G166" s="87"/>
      <c r="H166" s="87"/>
      <c r="I166" s="87"/>
      <c r="J166" s="87"/>
      <c r="K166" s="87"/>
      <c r="L166" s="87"/>
      <c r="M166" s="87"/>
      <c r="N166" s="87"/>
      <c r="O166" s="87"/>
      <c r="P166" s="87"/>
      <c r="Q166" s="87"/>
    </row>
    <row r="167" spans="1:17">
      <c r="A167" s="87"/>
      <c r="B167" s="87"/>
      <c r="C167" s="87"/>
      <c r="D167" s="87"/>
      <c r="E167" s="87"/>
      <c r="F167" s="87"/>
      <c r="G167" s="87"/>
      <c r="H167" s="87"/>
      <c r="I167" s="87"/>
      <c r="J167" s="87"/>
      <c r="K167" s="87"/>
      <c r="L167" s="87"/>
      <c r="M167" s="87"/>
      <c r="N167" s="87"/>
      <c r="O167" s="87"/>
      <c r="P167" s="87"/>
      <c r="Q167" s="87"/>
    </row>
    <row r="168" spans="1:17">
      <c r="A168" s="87"/>
      <c r="B168" s="87"/>
      <c r="C168" s="87"/>
      <c r="D168" s="87"/>
      <c r="E168" s="87"/>
      <c r="F168" s="87"/>
      <c r="G168" s="87"/>
      <c r="H168" s="87"/>
      <c r="I168" s="87"/>
      <c r="J168" s="87"/>
      <c r="K168" s="87"/>
      <c r="L168" s="87"/>
      <c r="M168" s="87"/>
      <c r="N168" s="87"/>
      <c r="O168" s="87"/>
      <c r="P168" s="87"/>
      <c r="Q168" s="87"/>
    </row>
    <row r="169" spans="1:17">
      <c r="A169" s="87"/>
      <c r="B169" s="87"/>
      <c r="C169" s="87"/>
      <c r="D169" s="87"/>
      <c r="E169" s="87"/>
      <c r="F169" s="87"/>
      <c r="G169" s="87"/>
      <c r="H169" s="87"/>
      <c r="I169" s="87"/>
      <c r="J169" s="87"/>
      <c r="K169" s="87"/>
      <c r="L169" s="87"/>
      <c r="M169" s="87"/>
      <c r="N169" s="87"/>
      <c r="O169" s="87"/>
      <c r="P169" s="87"/>
      <c r="Q169" s="87"/>
    </row>
    <row r="170" spans="1:17">
      <c r="A170" s="87"/>
      <c r="B170" s="87"/>
      <c r="C170" s="87"/>
      <c r="D170" s="87"/>
      <c r="E170" s="87"/>
      <c r="F170" s="87"/>
      <c r="G170" s="87"/>
      <c r="H170" s="87"/>
      <c r="I170" s="87"/>
      <c r="J170" s="87"/>
      <c r="K170" s="87"/>
      <c r="L170" s="87"/>
      <c r="M170" s="87"/>
      <c r="N170" s="87"/>
      <c r="O170" s="87"/>
      <c r="P170" s="87"/>
      <c r="Q170" s="87"/>
    </row>
    <row r="171" spans="1:17">
      <c r="A171" s="87"/>
      <c r="B171" s="87"/>
      <c r="C171" s="87"/>
      <c r="D171" s="87"/>
      <c r="E171" s="87"/>
      <c r="F171" s="87"/>
      <c r="G171" s="87"/>
      <c r="H171" s="87"/>
      <c r="I171" s="87"/>
      <c r="J171" s="87"/>
      <c r="K171" s="87"/>
      <c r="L171" s="87"/>
      <c r="M171" s="87"/>
      <c r="N171" s="87"/>
      <c r="O171" s="87"/>
      <c r="P171" s="87"/>
      <c r="Q171" s="87"/>
    </row>
    <row r="172" spans="1:17">
      <c r="A172" s="87"/>
      <c r="B172" s="87"/>
      <c r="C172" s="87"/>
      <c r="D172" s="87"/>
      <c r="E172" s="87"/>
      <c r="F172" s="87"/>
      <c r="G172" s="87"/>
      <c r="H172" s="87"/>
      <c r="I172" s="87"/>
      <c r="J172" s="87"/>
      <c r="K172" s="87"/>
      <c r="L172" s="87"/>
      <c r="M172" s="87"/>
      <c r="N172" s="87"/>
      <c r="O172" s="87"/>
      <c r="P172" s="87"/>
      <c r="Q172" s="87"/>
    </row>
    <row r="173" spans="1:17">
      <c r="A173" s="87"/>
      <c r="B173" s="87"/>
      <c r="C173" s="87"/>
      <c r="D173" s="87"/>
      <c r="E173" s="87"/>
      <c r="F173" s="87"/>
      <c r="G173" s="87"/>
      <c r="H173" s="87"/>
      <c r="I173" s="87"/>
      <c r="J173" s="87"/>
      <c r="K173" s="87"/>
      <c r="L173" s="87"/>
      <c r="M173" s="87"/>
      <c r="N173" s="87"/>
      <c r="O173" s="87"/>
      <c r="P173" s="87"/>
      <c r="Q173" s="87"/>
    </row>
    <row r="174" spans="1:17">
      <c r="A174" s="87"/>
      <c r="B174" s="87"/>
      <c r="C174" s="87"/>
      <c r="D174" s="87"/>
      <c r="E174" s="87"/>
      <c r="F174" s="87"/>
      <c r="G174" s="87"/>
      <c r="H174" s="87"/>
      <c r="I174" s="87"/>
      <c r="J174" s="87"/>
      <c r="K174" s="87"/>
      <c r="L174" s="87"/>
      <c r="M174" s="87"/>
      <c r="N174" s="87"/>
      <c r="O174" s="87"/>
      <c r="P174" s="87"/>
      <c r="Q174" s="87"/>
    </row>
    <row r="175" spans="1:17">
      <c r="A175" s="87"/>
      <c r="B175" s="87"/>
      <c r="C175" s="87"/>
      <c r="D175" s="87"/>
      <c r="E175" s="87"/>
      <c r="F175" s="87"/>
      <c r="G175" s="87"/>
      <c r="H175" s="87"/>
      <c r="I175" s="87"/>
      <c r="J175" s="87"/>
      <c r="K175" s="87"/>
      <c r="L175" s="87"/>
      <c r="M175" s="87"/>
      <c r="N175" s="87"/>
      <c r="O175" s="87"/>
      <c r="P175" s="87"/>
      <c r="Q175" s="87"/>
    </row>
    <row r="176" spans="1:17">
      <c r="A176" s="87"/>
      <c r="B176" s="87"/>
      <c r="C176" s="87"/>
      <c r="D176" s="87"/>
      <c r="E176" s="87"/>
      <c r="F176" s="87"/>
      <c r="G176" s="87"/>
      <c r="H176" s="87"/>
      <c r="I176" s="87"/>
      <c r="J176" s="87"/>
      <c r="K176" s="87"/>
      <c r="L176" s="87"/>
      <c r="M176" s="87"/>
      <c r="N176" s="87"/>
      <c r="O176" s="87"/>
      <c r="P176" s="87"/>
      <c r="Q176" s="87"/>
    </row>
    <row r="177" spans="1:17">
      <c r="A177" s="87"/>
      <c r="B177" s="87"/>
      <c r="C177" s="87"/>
      <c r="D177" s="87"/>
      <c r="E177" s="87"/>
      <c r="F177" s="87"/>
      <c r="G177" s="87"/>
      <c r="H177" s="87"/>
      <c r="I177" s="87"/>
      <c r="J177" s="87"/>
      <c r="K177" s="87"/>
      <c r="L177" s="87"/>
      <c r="M177" s="87"/>
      <c r="N177" s="87"/>
      <c r="O177" s="87"/>
      <c r="P177" s="87"/>
      <c r="Q177" s="87"/>
    </row>
    <row r="178" spans="1:17">
      <c r="A178" s="87"/>
      <c r="B178" s="87"/>
      <c r="C178" s="87"/>
      <c r="D178" s="87"/>
      <c r="E178" s="87"/>
      <c r="F178" s="87"/>
      <c r="G178" s="87"/>
      <c r="H178" s="87"/>
      <c r="I178" s="87"/>
      <c r="J178" s="87"/>
      <c r="K178" s="87"/>
      <c r="L178" s="87"/>
      <c r="M178" s="87"/>
      <c r="N178" s="87"/>
      <c r="O178" s="87"/>
      <c r="P178" s="87"/>
      <c r="Q178" s="87"/>
    </row>
    <row r="179" spans="1:17">
      <c r="A179" s="87"/>
      <c r="B179" s="87"/>
      <c r="C179" s="87"/>
      <c r="D179" s="87"/>
      <c r="E179" s="87"/>
      <c r="F179" s="87"/>
      <c r="G179" s="87"/>
      <c r="H179" s="87"/>
      <c r="I179" s="87"/>
      <c r="J179" s="87"/>
      <c r="K179" s="87"/>
      <c r="L179" s="87"/>
      <c r="M179" s="87"/>
      <c r="N179" s="87"/>
      <c r="O179" s="87"/>
      <c r="P179" s="87"/>
      <c r="Q179" s="87"/>
    </row>
    <row r="180" spans="1:17">
      <c r="A180" s="87"/>
      <c r="B180" s="87"/>
      <c r="C180" s="87"/>
      <c r="D180" s="87"/>
      <c r="E180" s="87"/>
      <c r="F180" s="87"/>
      <c r="G180" s="87"/>
      <c r="H180" s="87"/>
      <c r="I180" s="87"/>
      <c r="J180" s="87"/>
      <c r="K180" s="87"/>
      <c r="L180" s="87"/>
      <c r="M180" s="87"/>
      <c r="N180" s="87"/>
      <c r="O180" s="87"/>
      <c r="P180" s="87"/>
      <c r="Q180" s="87"/>
    </row>
    <row r="181" spans="1:17">
      <c r="A181" s="87"/>
      <c r="B181" s="87"/>
      <c r="C181" s="87"/>
      <c r="D181" s="87"/>
      <c r="E181" s="87"/>
      <c r="F181" s="87"/>
      <c r="G181" s="87"/>
      <c r="H181" s="87"/>
      <c r="I181" s="87"/>
      <c r="J181" s="87"/>
      <c r="K181" s="87"/>
      <c r="L181" s="87"/>
      <c r="M181" s="87"/>
      <c r="N181" s="87"/>
      <c r="O181" s="87"/>
      <c r="P181" s="87"/>
      <c r="Q181" s="87"/>
    </row>
    <row r="182" spans="1:17">
      <c r="A182" s="87"/>
      <c r="B182" s="87"/>
      <c r="C182" s="87"/>
      <c r="D182" s="87"/>
      <c r="E182" s="87"/>
      <c r="F182" s="87"/>
      <c r="G182" s="87"/>
      <c r="H182" s="87"/>
      <c r="I182" s="87"/>
      <c r="J182" s="87"/>
      <c r="K182" s="87"/>
      <c r="L182" s="87"/>
      <c r="M182" s="87"/>
      <c r="N182" s="87"/>
      <c r="O182" s="87"/>
      <c r="P182" s="87"/>
      <c r="Q182" s="87"/>
    </row>
    <row r="183" spans="1:17">
      <c r="A183" s="87"/>
      <c r="B183" s="87"/>
      <c r="C183" s="87"/>
      <c r="D183" s="87"/>
      <c r="E183" s="87"/>
      <c r="F183" s="87"/>
      <c r="G183" s="87"/>
      <c r="H183" s="87"/>
      <c r="I183" s="87"/>
      <c r="J183" s="87"/>
      <c r="K183" s="87"/>
      <c r="L183" s="87"/>
      <c r="M183" s="87"/>
      <c r="N183" s="87"/>
      <c r="O183" s="87"/>
      <c r="P183" s="87"/>
      <c r="Q183" s="87"/>
    </row>
    <row r="184" spans="1:17">
      <c r="A184" s="87"/>
      <c r="B184" s="87"/>
      <c r="C184" s="87"/>
      <c r="D184" s="87"/>
      <c r="E184" s="87"/>
      <c r="F184" s="87"/>
      <c r="G184" s="87"/>
      <c r="H184" s="87"/>
      <c r="I184" s="87"/>
      <c r="J184" s="87"/>
      <c r="K184" s="87"/>
      <c r="L184" s="87"/>
      <c r="M184" s="87"/>
      <c r="N184" s="87"/>
      <c r="O184" s="87"/>
      <c r="P184" s="87"/>
      <c r="Q184" s="87"/>
    </row>
    <row r="185" spans="1:17">
      <c r="A185" s="87"/>
      <c r="B185" s="87"/>
      <c r="C185" s="87"/>
      <c r="D185" s="87"/>
      <c r="E185" s="87"/>
      <c r="F185" s="87"/>
      <c r="G185" s="87"/>
      <c r="H185" s="87"/>
      <c r="I185" s="87"/>
      <c r="J185" s="87"/>
      <c r="K185" s="87"/>
      <c r="L185" s="87"/>
      <c r="M185" s="87"/>
      <c r="N185" s="87"/>
      <c r="O185" s="87"/>
      <c r="P185" s="87"/>
      <c r="Q185" s="87"/>
    </row>
    <row r="186" spans="1:17">
      <c r="A186" s="87"/>
      <c r="B186" s="87"/>
      <c r="C186" s="87"/>
      <c r="D186" s="87"/>
      <c r="E186" s="87"/>
      <c r="F186" s="87"/>
      <c r="G186" s="87"/>
      <c r="H186" s="87"/>
      <c r="I186" s="87"/>
      <c r="J186" s="87"/>
      <c r="K186" s="87"/>
      <c r="L186" s="87"/>
      <c r="M186" s="87"/>
      <c r="N186" s="87"/>
      <c r="O186" s="87"/>
      <c r="P186" s="87"/>
      <c r="Q186" s="87"/>
    </row>
    <row r="187" spans="1:17">
      <c r="A187" s="87"/>
      <c r="B187" s="87"/>
      <c r="C187" s="87"/>
      <c r="D187" s="87"/>
      <c r="E187" s="87"/>
      <c r="F187" s="87"/>
      <c r="G187" s="87"/>
      <c r="H187" s="87"/>
      <c r="I187" s="87"/>
      <c r="J187" s="87"/>
      <c r="K187" s="87"/>
      <c r="L187" s="87"/>
      <c r="M187" s="87"/>
      <c r="N187" s="87"/>
      <c r="O187" s="87"/>
      <c r="P187" s="87"/>
      <c r="Q187" s="87"/>
    </row>
    <row r="188" spans="1:17">
      <c r="A188" s="87"/>
      <c r="B188" s="87"/>
      <c r="C188" s="87"/>
      <c r="D188" s="87"/>
      <c r="E188" s="87"/>
      <c r="F188" s="87"/>
      <c r="G188" s="87"/>
      <c r="H188" s="87"/>
      <c r="I188" s="87"/>
      <c r="J188" s="87"/>
      <c r="K188" s="87"/>
      <c r="L188" s="87"/>
      <c r="M188" s="87"/>
      <c r="N188" s="87"/>
      <c r="O188" s="87"/>
      <c r="P188" s="87"/>
      <c r="Q188" s="87"/>
    </row>
    <row r="189" spans="1:17">
      <c r="A189" s="87"/>
      <c r="B189" s="87"/>
      <c r="C189" s="87"/>
      <c r="D189" s="87"/>
      <c r="E189" s="87"/>
      <c r="F189" s="87"/>
      <c r="G189" s="87"/>
      <c r="H189" s="87"/>
      <c r="I189" s="87"/>
      <c r="J189" s="87"/>
      <c r="K189" s="87"/>
      <c r="L189" s="87"/>
      <c r="M189" s="87"/>
      <c r="N189" s="87"/>
      <c r="O189" s="87"/>
      <c r="P189" s="87"/>
      <c r="Q189" s="87"/>
    </row>
    <row r="190" spans="1:17">
      <c r="A190" s="87"/>
      <c r="B190" s="87"/>
      <c r="C190" s="87"/>
      <c r="D190" s="87"/>
      <c r="E190" s="87"/>
      <c r="F190" s="87"/>
      <c r="G190" s="87"/>
      <c r="H190" s="87"/>
      <c r="I190" s="87"/>
      <c r="J190" s="87"/>
      <c r="K190" s="87"/>
      <c r="L190" s="87"/>
      <c r="M190" s="87"/>
      <c r="N190" s="87"/>
      <c r="O190" s="87"/>
      <c r="P190" s="87"/>
      <c r="Q190" s="87"/>
    </row>
    <row r="191" spans="1:17">
      <c r="A191" s="87"/>
      <c r="B191" s="87"/>
      <c r="C191" s="87"/>
      <c r="D191" s="87"/>
      <c r="E191" s="87"/>
      <c r="F191" s="87"/>
      <c r="G191" s="87"/>
      <c r="H191" s="87"/>
      <c r="I191" s="87"/>
      <c r="J191" s="87"/>
      <c r="K191" s="87"/>
      <c r="L191" s="87"/>
      <c r="M191" s="87"/>
      <c r="N191" s="87"/>
      <c r="O191" s="87"/>
      <c r="P191" s="87"/>
      <c r="Q191" s="87"/>
    </row>
    <row r="192" spans="1:17">
      <c r="A192" s="87"/>
      <c r="B192" s="87"/>
      <c r="C192" s="87"/>
      <c r="D192" s="87"/>
      <c r="E192" s="87"/>
      <c r="F192" s="87"/>
      <c r="G192" s="87"/>
      <c r="H192" s="87"/>
      <c r="I192" s="87"/>
      <c r="J192" s="87"/>
      <c r="K192" s="87"/>
      <c r="L192" s="87"/>
      <c r="M192" s="87"/>
      <c r="N192" s="87"/>
      <c r="O192" s="87"/>
      <c r="P192" s="87"/>
      <c r="Q192" s="87"/>
    </row>
    <row r="193" spans="1:17">
      <c r="A193" s="87"/>
      <c r="B193" s="87"/>
      <c r="C193" s="87"/>
      <c r="D193" s="87"/>
      <c r="E193" s="87"/>
      <c r="F193" s="87"/>
      <c r="G193" s="87"/>
      <c r="H193" s="87"/>
      <c r="I193" s="87"/>
      <c r="J193" s="87"/>
      <c r="K193" s="87"/>
      <c r="L193" s="87"/>
      <c r="M193" s="87"/>
      <c r="N193" s="87"/>
      <c r="O193" s="87"/>
      <c r="P193" s="87"/>
      <c r="Q193" s="87"/>
    </row>
    <row r="194" spans="1:17">
      <c r="A194" s="87"/>
      <c r="B194" s="87"/>
      <c r="C194" s="87"/>
      <c r="D194" s="87"/>
      <c r="E194" s="87"/>
      <c r="F194" s="87"/>
      <c r="G194" s="87"/>
      <c r="H194" s="87"/>
      <c r="I194" s="87"/>
      <c r="J194" s="87"/>
      <c r="K194" s="87"/>
      <c r="L194" s="87"/>
      <c r="M194" s="87"/>
      <c r="N194" s="87"/>
      <c r="O194" s="87"/>
      <c r="P194" s="87"/>
      <c r="Q194" s="87"/>
    </row>
    <row r="195" spans="1:17">
      <c r="A195" s="87"/>
      <c r="B195" s="87"/>
      <c r="C195" s="87"/>
      <c r="D195" s="87"/>
      <c r="E195" s="87"/>
      <c r="F195" s="87"/>
      <c r="G195" s="87"/>
      <c r="H195" s="87"/>
      <c r="I195" s="87"/>
      <c r="J195" s="87"/>
      <c r="K195" s="87"/>
      <c r="L195" s="87"/>
      <c r="M195" s="87"/>
      <c r="N195" s="87"/>
      <c r="O195" s="87"/>
      <c r="P195" s="87"/>
      <c r="Q195" s="87"/>
    </row>
    <row r="196" spans="1:17">
      <c r="A196" s="87"/>
      <c r="B196" s="87"/>
      <c r="C196" s="87"/>
      <c r="D196" s="87"/>
      <c r="E196" s="87"/>
      <c r="F196" s="87"/>
      <c r="G196" s="87"/>
      <c r="H196" s="87"/>
      <c r="I196" s="87"/>
      <c r="J196" s="87"/>
      <c r="K196" s="87"/>
      <c r="L196" s="87"/>
      <c r="M196" s="87"/>
      <c r="N196" s="87"/>
      <c r="O196" s="87"/>
      <c r="P196" s="87"/>
      <c r="Q196" s="87"/>
    </row>
    <row r="197" spans="1:17">
      <c r="A197" s="87"/>
      <c r="B197" s="87"/>
      <c r="C197" s="87"/>
      <c r="D197" s="87"/>
      <c r="E197" s="87"/>
      <c r="F197" s="87"/>
      <c r="G197" s="87"/>
      <c r="H197" s="87"/>
      <c r="I197" s="87"/>
      <c r="J197" s="87"/>
      <c r="K197" s="87"/>
      <c r="L197" s="87"/>
      <c r="M197" s="87"/>
      <c r="N197" s="87"/>
      <c r="O197" s="87"/>
      <c r="P197" s="87"/>
      <c r="Q197" s="87"/>
    </row>
    <row r="198" spans="1:17">
      <c r="A198" s="87"/>
      <c r="B198" s="87"/>
      <c r="C198" s="87"/>
      <c r="D198" s="87"/>
      <c r="E198" s="87"/>
      <c r="F198" s="87"/>
      <c r="G198" s="87"/>
      <c r="H198" s="87"/>
      <c r="I198" s="87"/>
      <c r="J198" s="87"/>
      <c r="K198" s="87"/>
      <c r="L198" s="87"/>
      <c r="M198" s="87"/>
      <c r="N198" s="87"/>
      <c r="O198" s="87"/>
      <c r="P198" s="87"/>
      <c r="Q198" s="87"/>
    </row>
    <row r="199" spans="1:17">
      <c r="A199" s="87"/>
      <c r="B199" s="87"/>
      <c r="C199" s="87"/>
      <c r="D199" s="87"/>
      <c r="E199" s="87"/>
      <c r="F199" s="87"/>
      <c r="G199" s="87"/>
      <c r="H199" s="87"/>
      <c r="I199" s="87"/>
      <c r="J199" s="87"/>
      <c r="K199" s="87"/>
      <c r="L199" s="87"/>
      <c r="M199" s="87"/>
      <c r="N199" s="87"/>
      <c r="O199" s="87"/>
      <c r="P199" s="87"/>
      <c r="Q199" s="87"/>
    </row>
    <row r="200" spans="1:17">
      <c r="A200" s="87"/>
      <c r="B200" s="87"/>
      <c r="C200" s="87"/>
      <c r="D200" s="87"/>
      <c r="E200" s="87"/>
      <c r="F200" s="87"/>
      <c r="G200" s="87"/>
      <c r="H200" s="87"/>
      <c r="I200" s="87"/>
      <c r="J200" s="87"/>
      <c r="K200" s="87"/>
      <c r="L200" s="87"/>
      <c r="M200" s="87"/>
      <c r="N200" s="87"/>
      <c r="O200" s="87"/>
      <c r="P200" s="87"/>
      <c r="Q200" s="87"/>
    </row>
    <row r="201" spans="1:17">
      <c r="A201" s="87"/>
      <c r="B201" s="87"/>
      <c r="C201" s="87"/>
      <c r="D201" s="87"/>
      <c r="E201" s="87"/>
      <c r="F201" s="87"/>
      <c r="G201" s="87"/>
      <c r="H201" s="87"/>
      <c r="I201" s="87"/>
      <c r="J201" s="87"/>
      <c r="K201" s="87"/>
      <c r="L201" s="87"/>
      <c r="M201" s="87"/>
      <c r="N201" s="87"/>
      <c r="O201" s="87"/>
      <c r="P201" s="87"/>
      <c r="Q201" s="87"/>
    </row>
    <row r="202" spans="1:17">
      <c r="A202" s="87"/>
      <c r="B202" s="87"/>
      <c r="C202" s="87"/>
      <c r="D202" s="87"/>
      <c r="E202" s="87"/>
      <c r="F202" s="87"/>
      <c r="G202" s="87"/>
      <c r="H202" s="87"/>
      <c r="I202" s="87"/>
      <c r="J202" s="87"/>
      <c r="K202" s="87"/>
      <c r="L202" s="87"/>
      <c r="M202" s="87"/>
      <c r="N202" s="87"/>
      <c r="O202" s="87"/>
      <c r="P202" s="87"/>
      <c r="Q202" s="87"/>
    </row>
    <row r="203" spans="1:17">
      <c r="A203" s="87"/>
      <c r="B203" s="87"/>
      <c r="C203" s="87"/>
      <c r="D203" s="87"/>
      <c r="E203" s="87"/>
      <c r="F203" s="87"/>
      <c r="G203" s="87"/>
      <c r="H203" s="87"/>
      <c r="I203" s="87"/>
      <c r="J203" s="87"/>
      <c r="K203" s="87"/>
      <c r="L203" s="87"/>
      <c r="M203" s="87"/>
      <c r="N203" s="87"/>
      <c r="O203" s="87"/>
      <c r="P203" s="87"/>
      <c r="Q203" s="87"/>
    </row>
    <row r="204" spans="1:17">
      <c r="A204" s="87"/>
      <c r="B204" s="87"/>
      <c r="C204" s="87"/>
      <c r="D204" s="87"/>
      <c r="E204" s="87"/>
      <c r="F204" s="87"/>
      <c r="G204" s="87"/>
      <c r="H204" s="87"/>
      <c r="I204" s="87"/>
      <c r="J204" s="87"/>
      <c r="K204" s="87"/>
      <c r="L204" s="87"/>
      <c r="M204" s="87"/>
      <c r="N204" s="87"/>
      <c r="O204" s="87"/>
      <c r="P204" s="87"/>
      <c r="Q204" s="87"/>
    </row>
    <row r="205" spans="1:17">
      <c r="A205" s="87"/>
      <c r="B205" s="87"/>
      <c r="C205" s="87"/>
      <c r="D205" s="87"/>
      <c r="E205" s="87"/>
      <c r="F205" s="87"/>
      <c r="G205" s="87"/>
      <c r="H205" s="87"/>
      <c r="I205" s="87"/>
      <c r="J205" s="87"/>
      <c r="K205" s="87"/>
      <c r="L205" s="87"/>
      <c r="M205" s="87"/>
      <c r="N205" s="87"/>
      <c r="O205" s="87"/>
      <c r="P205" s="87"/>
      <c r="Q205" s="87"/>
    </row>
    <row r="206" spans="1:17">
      <c r="A206" s="87"/>
      <c r="B206" s="87"/>
      <c r="C206" s="87"/>
      <c r="D206" s="87"/>
      <c r="E206" s="87"/>
      <c r="F206" s="87"/>
      <c r="G206" s="87"/>
      <c r="H206" s="87"/>
      <c r="I206" s="87"/>
      <c r="J206" s="87"/>
      <c r="K206" s="87"/>
      <c r="L206" s="87"/>
      <c r="M206" s="87"/>
      <c r="N206" s="87"/>
      <c r="O206" s="87"/>
      <c r="P206" s="87"/>
      <c r="Q206" s="87"/>
    </row>
    <row r="207" spans="1:17">
      <c r="A207" s="87"/>
      <c r="B207" s="87"/>
      <c r="C207" s="87"/>
      <c r="D207" s="87"/>
      <c r="E207" s="87"/>
      <c r="F207" s="87"/>
      <c r="G207" s="87"/>
      <c r="H207" s="87"/>
      <c r="I207" s="87"/>
      <c r="J207" s="87"/>
      <c r="K207" s="87"/>
      <c r="L207" s="87"/>
      <c r="M207" s="87"/>
      <c r="N207" s="87"/>
      <c r="O207" s="87"/>
      <c r="P207" s="87"/>
      <c r="Q207" s="87"/>
    </row>
    <row r="208" spans="1:17">
      <c r="A208" s="87"/>
      <c r="B208" s="87"/>
      <c r="C208" s="87"/>
      <c r="D208" s="87"/>
      <c r="E208" s="87"/>
      <c r="F208" s="87"/>
      <c r="G208" s="87"/>
      <c r="H208" s="87"/>
      <c r="I208" s="87"/>
      <c r="J208" s="87"/>
      <c r="K208" s="87"/>
      <c r="L208" s="87"/>
      <c r="M208" s="87"/>
      <c r="N208" s="87"/>
      <c r="O208" s="87"/>
      <c r="P208" s="87"/>
      <c r="Q208" s="87"/>
    </row>
    <row r="209" spans="1:17">
      <c r="A209" s="87"/>
      <c r="B209" s="87"/>
      <c r="C209" s="87"/>
      <c r="D209" s="87"/>
      <c r="E209" s="87"/>
      <c r="F209" s="87"/>
      <c r="G209" s="87"/>
      <c r="H209" s="87"/>
      <c r="I209" s="87"/>
      <c r="J209" s="87"/>
      <c r="K209" s="87"/>
      <c r="L209" s="87"/>
      <c r="M209" s="87"/>
      <c r="N209" s="87"/>
      <c r="O209" s="87"/>
      <c r="P209" s="87"/>
      <c r="Q209" s="87"/>
    </row>
    <row r="210" spans="1:17">
      <c r="A210" s="87"/>
      <c r="B210" s="87"/>
      <c r="C210" s="87"/>
      <c r="D210" s="87"/>
      <c r="E210" s="87"/>
      <c r="F210" s="87"/>
      <c r="G210" s="87"/>
      <c r="H210" s="87"/>
      <c r="I210" s="87"/>
      <c r="J210" s="87"/>
      <c r="K210" s="87"/>
      <c r="L210" s="87"/>
      <c r="M210" s="87"/>
      <c r="N210" s="87"/>
      <c r="O210" s="87"/>
      <c r="P210" s="87"/>
      <c r="Q210" s="87"/>
    </row>
    <row r="211" spans="1:17">
      <c r="A211" s="87"/>
      <c r="B211" s="87"/>
      <c r="C211" s="87"/>
      <c r="D211" s="87"/>
      <c r="E211" s="87"/>
      <c r="F211" s="87"/>
      <c r="G211" s="87"/>
      <c r="H211" s="87"/>
      <c r="I211" s="87"/>
      <c r="J211" s="87"/>
      <c r="K211" s="87"/>
      <c r="L211" s="87"/>
      <c r="M211" s="87"/>
      <c r="N211" s="87"/>
      <c r="O211" s="87"/>
      <c r="P211" s="87"/>
      <c r="Q211" s="87"/>
    </row>
    <row r="212" spans="1:17">
      <c r="A212" s="87"/>
      <c r="B212" s="87"/>
      <c r="C212" s="87"/>
      <c r="D212" s="87"/>
      <c r="E212" s="87"/>
      <c r="F212" s="87"/>
      <c r="G212" s="87"/>
      <c r="H212" s="87"/>
      <c r="I212" s="87"/>
      <c r="J212" s="87"/>
      <c r="K212" s="87"/>
      <c r="L212" s="87"/>
      <c r="M212" s="87"/>
      <c r="N212" s="87"/>
      <c r="O212" s="87"/>
      <c r="P212" s="87"/>
      <c r="Q212" s="87"/>
    </row>
    <row r="213" spans="1:17">
      <c r="A213" s="87"/>
      <c r="B213" s="87"/>
      <c r="C213" s="87"/>
      <c r="D213" s="87"/>
      <c r="E213" s="87"/>
      <c r="F213" s="87"/>
      <c r="G213" s="87"/>
      <c r="H213" s="87"/>
      <c r="I213" s="87"/>
      <c r="J213" s="87"/>
      <c r="K213" s="87"/>
      <c r="L213" s="87"/>
      <c r="M213" s="87"/>
      <c r="N213" s="87"/>
      <c r="O213" s="87"/>
      <c r="P213" s="87"/>
      <c r="Q213" s="87"/>
    </row>
    <row r="214" spans="1:17">
      <c r="A214" s="87"/>
      <c r="B214" s="87"/>
      <c r="C214" s="87"/>
      <c r="D214" s="87"/>
      <c r="E214" s="87"/>
      <c r="F214" s="87"/>
      <c r="G214" s="87"/>
      <c r="H214" s="87"/>
      <c r="I214" s="87"/>
      <c r="J214" s="87"/>
      <c r="K214" s="87"/>
      <c r="L214" s="87"/>
      <c r="M214" s="87"/>
      <c r="N214" s="87"/>
      <c r="O214" s="87"/>
      <c r="P214" s="87"/>
      <c r="Q214" s="87"/>
    </row>
    <row r="215" spans="1:17">
      <c r="A215" s="87"/>
      <c r="B215" s="87"/>
      <c r="C215" s="87"/>
      <c r="D215" s="87"/>
      <c r="E215" s="87"/>
      <c r="F215" s="87"/>
      <c r="G215" s="87"/>
      <c r="H215" s="87"/>
      <c r="I215" s="87"/>
      <c r="J215" s="87"/>
      <c r="K215" s="87"/>
      <c r="L215" s="87"/>
      <c r="M215" s="87"/>
      <c r="N215" s="87"/>
      <c r="O215" s="87"/>
      <c r="P215" s="87"/>
      <c r="Q215" s="87"/>
    </row>
    <row r="216" spans="1:17">
      <c r="A216" s="87"/>
      <c r="B216" s="87"/>
      <c r="C216" s="87"/>
      <c r="D216" s="87"/>
      <c r="E216" s="87"/>
      <c r="F216" s="87"/>
      <c r="G216" s="87"/>
      <c r="H216" s="87"/>
      <c r="I216" s="87"/>
      <c r="J216" s="87"/>
      <c r="K216" s="87"/>
      <c r="L216" s="87"/>
      <c r="M216" s="87"/>
      <c r="N216" s="87"/>
      <c r="O216" s="87"/>
      <c r="P216" s="87"/>
      <c r="Q216" s="87"/>
    </row>
    <row r="217" spans="1:17">
      <c r="A217" s="87"/>
      <c r="B217" s="87"/>
      <c r="C217" s="87"/>
      <c r="D217" s="87"/>
      <c r="E217" s="87"/>
      <c r="F217" s="87"/>
      <c r="G217" s="87"/>
      <c r="H217" s="87"/>
      <c r="I217" s="87"/>
      <c r="J217" s="87"/>
      <c r="K217" s="87"/>
      <c r="L217" s="87"/>
      <c r="M217" s="87"/>
      <c r="N217" s="87"/>
      <c r="O217" s="87"/>
      <c r="P217" s="87"/>
      <c r="Q217" s="87"/>
    </row>
    <row r="218" spans="1:17">
      <c r="A218" s="87"/>
      <c r="B218" s="87"/>
      <c r="C218" s="87"/>
      <c r="D218" s="87"/>
      <c r="E218" s="87"/>
      <c r="F218" s="87"/>
      <c r="G218" s="87"/>
      <c r="H218" s="87"/>
      <c r="I218" s="87"/>
      <c r="J218" s="87"/>
      <c r="K218" s="87"/>
      <c r="L218" s="87"/>
      <c r="M218" s="87"/>
      <c r="N218" s="87"/>
      <c r="O218" s="87"/>
      <c r="P218" s="87"/>
      <c r="Q218" s="87"/>
    </row>
    <row r="219" spans="1:17">
      <c r="A219" s="87"/>
      <c r="B219" s="87"/>
      <c r="C219" s="87"/>
      <c r="D219" s="87"/>
      <c r="E219" s="87"/>
      <c r="F219" s="87"/>
      <c r="G219" s="87"/>
      <c r="H219" s="87"/>
      <c r="I219" s="87"/>
      <c r="J219" s="87"/>
      <c r="K219" s="87"/>
      <c r="L219" s="87"/>
      <c r="M219" s="87"/>
      <c r="N219" s="87"/>
      <c r="O219" s="87"/>
      <c r="P219" s="87"/>
      <c r="Q219" s="87"/>
    </row>
    <row r="220" spans="1:17">
      <c r="A220" s="87"/>
      <c r="B220" s="87"/>
      <c r="C220" s="87"/>
      <c r="D220" s="87"/>
      <c r="E220" s="87"/>
      <c r="F220" s="87"/>
      <c r="G220" s="87"/>
      <c r="H220" s="87"/>
      <c r="I220" s="87"/>
      <c r="J220" s="87"/>
      <c r="K220" s="87"/>
      <c r="L220" s="87"/>
      <c r="M220" s="87"/>
      <c r="N220" s="87"/>
      <c r="O220" s="87"/>
      <c r="P220" s="87"/>
      <c r="Q220" s="87"/>
    </row>
    <row r="221" spans="1:17">
      <c r="A221" s="87"/>
      <c r="B221" s="87"/>
      <c r="C221" s="87"/>
      <c r="D221" s="87"/>
      <c r="E221" s="87"/>
      <c r="F221" s="87"/>
      <c r="G221" s="87"/>
      <c r="H221" s="87"/>
      <c r="I221" s="87"/>
      <c r="J221" s="87"/>
      <c r="K221" s="87"/>
      <c r="L221" s="87"/>
      <c r="M221" s="87"/>
      <c r="N221" s="87"/>
      <c r="O221" s="87"/>
      <c r="P221" s="87"/>
      <c r="Q221" s="87"/>
    </row>
    <row r="222" spans="1:17">
      <c r="A222" s="87"/>
      <c r="B222" s="87"/>
      <c r="C222" s="87"/>
      <c r="D222" s="87"/>
      <c r="E222" s="87"/>
      <c r="F222" s="87"/>
      <c r="G222" s="87"/>
      <c r="H222" s="87"/>
      <c r="I222" s="87"/>
      <c r="J222" s="87"/>
      <c r="K222" s="87"/>
      <c r="L222" s="87"/>
      <c r="M222" s="87"/>
      <c r="N222" s="87"/>
      <c r="O222" s="87"/>
      <c r="P222" s="87"/>
      <c r="Q222" s="87"/>
    </row>
    <row r="223" spans="1:17">
      <c r="A223" s="87"/>
      <c r="B223" s="87"/>
      <c r="C223" s="87"/>
      <c r="D223" s="87"/>
      <c r="E223" s="87"/>
      <c r="F223" s="87"/>
      <c r="G223" s="87"/>
      <c r="H223" s="87"/>
      <c r="I223" s="87"/>
      <c r="J223" s="87"/>
      <c r="K223" s="87"/>
      <c r="L223" s="87"/>
      <c r="M223" s="87"/>
      <c r="N223" s="87"/>
      <c r="O223" s="87"/>
      <c r="P223" s="87"/>
      <c r="Q223" s="87"/>
    </row>
    <row r="224" spans="1:17">
      <c r="A224" s="87"/>
      <c r="B224" s="87"/>
      <c r="C224" s="87"/>
      <c r="D224" s="87"/>
      <c r="E224" s="87"/>
      <c r="F224" s="87"/>
      <c r="G224" s="87"/>
      <c r="H224" s="87"/>
      <c r="I224" s="87"/>
      <c r="J224" s="87"/>
      <c r="K224" s="87"/>
      <c r="L224" s="87"/>
      <c r="M224" s="87"/>
      <c r="N224" s="87"/>
      <c r="O224" s="87"/>
      <c r="P224" s="87"/>
      <c r="Q224" s="87"/>
    </row>
    <row r="225" spans="1:17">
      <c r="A225" s="87"/>
      <c r="B225" s="87"/>
      <c r="C225" s="87"/>
      <c r="D225" s="87"/>
      <c r="E225" s="87"/>
      <c r="F225" s="87"/>
      <c r="G225" s="87"/>
      <c r="H225" s="87"/>
      <c r="I225" s="87"/>
      <c r="J225" s="87"/>
      <c r="K225" s="87"/>
      <c r="L225" s="87"/>
      <c r="M225" s="87"/>
      <c r="N225" s="87"/>
      <c r="O225" s="87"/>
      <c r="P225" s="87"/>
      <c r="Q225" s="87"/>
    </row>
    <row r="226" spans="1:17">
      <c r="A226" s="87"/>
      <c r="B226" s="87"/>
      <c r="C226" s="87"/>
      <c r="D226" s="87"/>
      <c r="E226" s="87"/>
      <c r="F226" s="87"/>
      <c r="G226" s="87"/>
      <c r="H226" s="87"/>
      <c r="I226" s="87"/>
      <c r="J226" s="87"/>
      <c r="K226" s="87"/>
      <c r="L226" s="87"/>
      <c r="M226" s="87"/>
      <c r="N226" s="87"/>
      <c r="O226" s="87"/>
      <c r="P226" s="87"/>
      <c r="Q226" s="87"/>
    </row>
    <row r="227" spans="1:17">
      <c r="A227" s="87"/>
      <c r="B227" s="87"/>
      <c r="C227" s="87"/>
      <c r="D227" s="87"/>
      <c r="E227" s="87"/>
      <c r="F227" s="87"/>
      <c r="G227" s="87"/>
      <c r="H227" s="87"/>
      <c r="I227" s="87"/>
      <c r="J227" s="87"/>
      <c r="K227" s="87"/>
      <c r="L227" s="87"/>
      <c r="M227" s="87"/>
      <c r="N227" s="87"/>
      <c r="O227" s="87"/>
      <c r="P227" s="87"/>
      <c r="Q227" s="87"/>
    </row>
    <row r="228" spans="1:17">
      <c r="A228" s="87"/>
      <c r="B228" s="87"/>
      <c r="C228" s="87"/>
      <c r="D228" s="87"/>
      <c r="E228" s="87"/>
      <c r="F228" s="87"/>
      <c r="G228" s="87"/>
      <c r="H228" s="87"/>
      <c r="I228" s="87"/>
      <c r="J228" s="87"/>
      <c r="K228" s="87"/>
      <c r="L228" s="87"/>
      <c r="M228" s="87"/>
      <c r="N228" s="87"/>
      <c r="O228" s="87"/>
      <c r="P228" s="87"/>
      <c r="Q228" s="87"/>
    </row>
    <row r="229" spans="1:17">
      <c r="A229" s="87"/>
      <c r="B229" s="87"/>
      <c r="C229" s="87"/>
      <c r="D229" s="87"/>
      <c r="E229" s="87"/>
      <c r="F229" s="87"/>
      <c r="G229" s="87"/>
      <c r="H229" s="87"/>
      <c r="I229" s="87"/>
      <c r="J229" s="87"/>
      <c r="K229" s="87"/>
      <c r="L229" s="87"/>
      <c r="M229" s="87"/>
      <c r="N229" s="87"/>
      <c r="O229" s="87"/>
      <c r="P229" s="87"/>
      <c r="Q229" s="87"/>
    </row>
    <row r="230" spans="1:17">
      <c r="A230" s="87"/>
      <c r="B230" s="87"/>
      <c r="C230" s="87"/>
      <c r="D230" s="87"/>
      <c r="E230" s="87"/>
      <c r="F230" s="87"/>
      <c r="G230" s="87"/>
      <c r="H230" s="87"/>
      <c r="I230" s="87"/>
      <c r="J230" s="87"/>
      <c r="K230" s="87"/>
      <c r="L230" s="87"/>
      <c r="M230" s="87"/>
      <c r="N230" s="87"/>
      <c r="O230" s="87"/>
      <c r="P230" s="87"/>
      <c r="Q230" s="87"/>
    </row>
    <row r="231" spans="1:17">
      <c r="A231" s="87"/>
      <c r="B231" s="87"/>
      <c r="C231" s="87"/>
      <c r="D231" s="87"/>
      <c r="E231" s="87"/>
      <c r="F231" s="87"/>
      <c r="G231" s="87"/>
      <c r="H231" s="87"/>
      <c r="I231" s="87"/>
      <c r="J231" s="87"/>
      <c r="K231" s="87"/>
      <c r="L231" s="87"/>
      <c r="M231" s="87"/>
      <c r="N231" s="87"/>
      <c r="O231" s="87"/>
      <c r="P231" s="87"/>
      <c r="Q231" s="87"/>
    </row>
    <row r="232" spans="1:17">
      <c r="A232" s="87"/>
      <c r="B232" s="87"/>
      <c r="C232" s="87"/>
      <c r="D232" s="87"/>
      <c r="E232" s="87"/>
      <c r="F232" s="87"/>
      <c r="G232" s="87"/>
      <c r="H232" s="87"/>
      <c r="I232" s="87"/>
      <c r="J232" s="87"/>
      <c r="K232" s="87"/>
      <c r="L232" s="87"/>
      <c r="M232" s="87"/>
      <c r="N232" s="87"/>
      <c r="O232" s="87"/>
      <c r="P232" s="87"/>
      <c r="Q232" s="87"/>
    </row>
    <row r="233" spans="1:17">
      <c r="A233" s="87"/>
      <c r="B233" s="87"/>
      <c r="C233" s="87"/>
      <c r="D233" s="87"/>
      <c r="E233" s="87"/>
      <c r="F233" s="87"/>
      <c r="G233" s="87"/>
      <c r="H233" s="87"/>
      <c r="I233" s="87"/>
      <c r="J233" s="87"/>
      <c r="K233" s="87"/>
      <c r="L233" s="87"/>
      <c r="M233" s="87"/>
      <c r="N233" s="87"/>
      <c r="O233" s="87"/>
      <c r="P233" s="87"/>
      <c r="Q233" s="87"/>
    </row>
    <row r="234" spans="1:17">
      <c r="A234" s="87"/>
      <c r="B234" s="87"/>
      <c r="C234" s="87"/>
      <c r="D234" s="87"/>
      <c r="E234" s="87"/>
      <c r="F234" s="87"/>
      <c r="G234" s="87"/>
      <c r="H234" s="87"/>
      <c r="I234" s="87"/>
      <c r="J234" s="87"/>
      <c r="K234" s="87"/>
      <c r="L234" s="87"/>
      <c r="M234" s="87"/>
      <c r="N234" s="87"/>
      <c r="O234" s="87"/>
      <c r="P234" s="87"/>
      <c r="Q234" s="87"/>
    </row>
    <row r="235" spans="1:17">
      <c r="A235" s="87"/>
      <c r="B235" s="87"/>
      <c r="C235" s="87"/>
      <c r="D235" s="87"/>
      <c r="E235" s="87"/>
      <c r="F235" s="87"/>
      <c r="G235" s="87"/>
      <c r="H235" s="87"/>
      <c r="I235" s="87"/>
      <c r="J235" s="87"/>
      <c r="K235" s="87"/>
      <c r="L235" s="87"/>
      <c r="M235" s="87"/>
      <c r="N235" s="87"/>
      <c r="O235" s="87"/>
      <c r="P235" s="87"/>
      <c r="Q235" s="87"/>
    </row>
    <row r="236" spans="1:17">
      <c r="A236" s="87"/>
      <c r="B236" s="87"/>
      <c r="C236" s="87"/>
      <c r="D236" s="87"/>
      <c r="E236" s="87"/>
      <c r="F236" s="87"/>
      <c r="G236" s="87"/>
      <c r="H236" s="87"/>
      <c r="I236" s="87"/>
      <c r="J236" s="87"/>
      <c r="K236" s="87"/>
      <c r="L236" s="87"/>
      <c r="M236" s="87"/>
      <c r="N236" s="87"/>
      <c r="O236" s="87"/>
      <c r="P236" s="87"/>
      <c r="Q236" s="87"/>
    </row>
    <row r="237" spans="1:17">
      <c r="A237" s="87"/>
      <c r="B237" s="87"/>
      <c r="C237" s="87"/>
      <c r="D237" s="87"/>
      <c r="E237" s="87"/>
      <c r="F237" s="87"/>
      <c r="G237" s="87"/>
      <c r="H237" s="87"/>
      <c r="I237" s="87"/>
      <c r="J237" s="87"/>
      <c r="K237" s="87"/>
      <c r="L237" s="87"/>
      <c r="M237" s="87"/>
      <c r="N237" s="87"/>
      <c r="O237" s="87"/>
      <c r="P237" s="87"/>
      <c r="Q237" s="87"/>
    </row>
    <row r="238" spans="1:17">
      <c r="A238" s="87"/>
      <c r="B238" s="87"/>
      <c r="C238" s="87"/>
      <c r="D238" s="87"/>
      <c r="E238" s="87"/>
      <c r="F238" s="87"/>
      <c r="G238" s="87"/>
      <c r="H238" s="87"/>
      <c r="I238" s="87"/>
      <c r="J238" s="87"/>
      <c r="K238" s="87"/>
      <c r="L238" s="87"/>
      <c r="M238" s="87"/>
      <c r="N238" s="87"/>
      <c r="O238" s="87"/>
      <c r="P238" s="87"/>
      <c r="Q238" s="87"/>
    </row>
    <row r="239" spans="1:17">
      <c r="A239" s="87"/>
      <c r="B239" s="87"/>
      <c r="C239" s="87"/>
      <c r="D239" s="87"/>
      <c r="E239" s="87"/>
      <c r="F239" s="87"/>
      <c r="G239" s="87"/>
      <c r="H239" s="87"/>
      <c r="I239" s="87"/>
      <c r="J239" s="87"/>
      <c r="K239" s="87"/>
      <c r="L239" s="87"/>
      <c r="M239" s="87"/>
      <c r="N239" s="87"/>
      <c r="O239" s="87"/>
      <c r="P239" s="87"/>
      <c r="Q239" s="87"/>
    </row>
    <row r="240" spans="1:17">
      <c r="A240" s="87"/>
      <c r="B240" s="87"/>
      <c r="C240" s="87"/>
      <c r="D240" s="87"/>
      <c r="E240" s="87"/>
      <c r="F240" s="87"/>
      <c r="G240" s="87"/>
      <c r="H240" s="87"/>
      <c r="I240" s="87"/>
      <c r="J240" s="87"/>
      <c r="K240" s="87"/>
      <c r="L240" s="87"/>
      <c r="M240" s="87"/>
      <c r="N240" s="87"/>
      <c r="O240" s="87"/>
      <c r="P240" s="87"/>
      <c r="Q240" s="87"/>
    </row>
    <row r="241" spans="1:17">
      <c r="A241" s="87"/>
      <c r="B241" s="87"/>
      <c r="C241" s="87"/>
      <c r="D241" s="87"/>
      <c r="E241" s="87"/>
      <c r="F241" s="87"/>
      <c r="G241" s="87"/>
      <c r="H241" s="87"/>
      <c r="I241" s="87"/>
      <c r="J241" s="87"/>
      <c r="K241" s="87"/>
      <c r="L241" s="87"/>
      <c r="M241" s="87"/>
      <c r="N241" s="87"/>
      <c r="O241" s="87"/>
      <c r="P241" s="87"/>
      <c r="Q241" s="87"/>
    </row>
    <row r="242" spans="1:17">
      <c r="A242" s="87"/>
      <c r="B242" s="87"/>
      <c r="C242" s="87"/>
      <c r="D242" s="87"/>
      <c r="E242" s="87"/>
      <c r="F242" s="87"/>
      <c r="G242" s="87"/>
      <c r="H242" s="87"/>
      <c r="I242" s="87"/>
      <c r="J242" s="87"/>
      <c r="K242" s="87"/>
      <c r="L242" s="87"/>
      <c r="M242" s="87"/>
      <c r="N242" s="87"/>
      <c r="O242" s="87"/>
      <c r="P242" s="87"/>
      <c r="Q242" s="87"/>
    </row>
    <row r="243" spans="1:17">
      <c r="A243" s="87"/>
      <c r="B243" s="87"/>
      <c r="C243" s="87"/>
      <c r="D243" s="87"/>
      <c r="E243" s="87"/>
      <c r="F243" s="87"/>
      <c r="G243" s="87"/>
      <c r="H243" s="87"/>
      <c r="I243" s="87"/>
      <c r="J243" s="87"/>
      <c r="K243" s="87"/>
      <c r="L243" s="87"/>
      <c r="M243" s="87"/>
      <c r="N243" s="87"/>
      <c r="O243" s="87"/>
      <c r="P243" s="87"/>
      <c r="Q243" s="87"/>
    </row>
    <row r="244" spans="1:17">
      <c r="A244" s="87"/>
      <c r="B244" s="87"/>
      <c r="C244" s="87"/>
      <c r="D244" s="87"/>
      <c r="E244" s="87"/>
      <c r="F244" s="87"/>
      <c r="G244" s="87"/>
      <c r="H244" s="87"/>
      <c r="I244" s="87"/>
      <c r="J244" s="87"/>
      <c r="K244" s="87"/>
      <c r="L244" s="87"/>
      <c r="M244" s="87"/>
      <c r="N244" s="87"/>
      <c r="O244" s="87"/>
      <c r="P244" s="87"/>
      <c r="Q244" s="87"/>
    </row>
    <row r="245" spans="1:17">
      <c r="A245" s="87"/>
      <c r="B245" s="87"/>
      <c r="C245" s="87"/>
      <c r="D245" s="87"/>
      <c r="E245" s="87"/>
      <c r="F245" s="87"/>
      <c r="G245" s="87"/>
      <c r="H245" s="87"/>
      <c r="I245" s="87"/>
      <c r="J245" s="87"/>
      <c r="K245" s="87"/>
      <c r="L245" s="87"/>
      <c r="M245" s="87"/>
      <c r="N245" s="87"/>
      <c r="O245" s="87"/>
      <c r="P245" s="87"/>
      <c r="Q245" s="87"/>
    </row>
    <row r="246" spans="1:17">
      <c r="A246" s="87"/>
      <c r="B246" s="87"/>
      <c r="C246" s="87"/>
      <c r="D246" s="87"/>
      <c r="E246" s="87"/>
      <c r="F246" s="87"/>
      <c r="G246" s="87"/>
      <c r="H246" s="87"/>
      <c r="I246" s="87"/>
      <c r="J246" s="87"/>
      <c r="K246" s="87"/>
      <c r="L246" s="87"/>
      <c r="M246" s="87"/>
      <c r="N246" s="87"/>
      <c r="O246" s="87"/>
      <c r="P246" s="87"/>
      <c r="Q246" s="87"/>
    </row>
    <row r="247" spans="1:17">
      <c r="A247" s="87"/>
      <c r="B247" s="87"/>
      <c r="C247" s="87"/>
      <c r="D247" s="87"/>
      <c r="E247" s="87"/>
      <c r="F247" s="87"/>
      <c r="G247" s="87"/>
      <c r="H247" s="87"/>
      <c r="I247" s="87"/>
      <c r="J247" s="87"/>
      <c r="K247" s="87"/>
      <c r="L247" s="87"/>
      <c r="M247" s="87"/>
      <c r="N247" s="87"/>
      <c r="O247" s="87"/>
      <c r="P247" s="87"/>
      <c r="Q247" s="87"/>
    </row>
    <row r="248" spans="1:17">
      <c r="A248" s="87"/>
      <c r="B248" s="87"/>
      <c r="C248" s="87"/>
      <c r="D248" s="87"/>
      <c r="E248" s="87"/>
      <c r="F248" s="87"/>
      <c r="G248" s="87"/>
      <c r="H248" s="87"/>
      <c r="I248" s="87"/>
      <c r="J248" s="87"/>
      <c r="K248" s="87"/>
      <c r="L248" s="87"/>
      <c r="M248" s="87"/>
      <c r="N248" s="87"/>
      <c r="O248" s="87"/>
      <c r="P248" s="87"/>
      <c r="Q248" s="87"/>
    </row>
    <row r="249" spans="1:17">
      <c r="A249" s="87"/>
      <c r="B249" s="87"/>
      <c r="C249" s="87"/>
      <c r="D249" s="87"/>
      <c r="E249" s="87"/>
      <c r="F249" s="87"/>
      <c r="G249" s="87"/>
      <c r="H249" s="87"/>
      <c r="I249" s="87"/>
      <c r="J249" s="87"/>
      <c r="K249" s="87"/>
      <c r="L249" s="87"/>
      <c r="M249" s="87"/>
      <c r="N249" s="87"/>
      <c r="O249" s="87"/>
      <c r="P249" s="87"/>
      <c r="Q249" s="87"/>
    </row>
    <row r="250" spans="1:17">
      <c r="A250" s="87"/>
      <c r="B250" s="87"/>
      <c r="C250" s="87"/>
      <c r="D250" s="87"/>
      <c r="E250" s="87"/>
      <c r="F250" s="87"/>
      <c r="G250" s="87"/>
      <c r="H250" s="87"/>
      <c r="I250" s="87"/>
      <c r="J250" s="87"/>
      <c r="K250" s="87"/>
      <c r="L250" s="87"/>
      <c r="M250" s="87"/>
      <c r="N250" s="87"/>
      <c r="O250" s="87"/>
      <c r="P250" s="87"/>
      <c r="Q250" s="87"/>
    </row>
    <row r="251" spans="1:17">
      <c r="A251" s="87"/>
      <c r="B251" s="87"/>
      <c r="C251" s="87"/>
      <c r="D251" s="87"/>
      <c r="E251" s="87"/>
      <c r="F251" s="87"/>
      <c r="G251" s="87"/>
      <c r="H251" s="87"/>
      <c r="I251" s="87"/>
      <c r="J251" s="87"/>
      <c r="K251" s="87"/>
      <c r="L251" s="87"/>
      <c r="M251" s="87"/>
      <c r="N251" s="87"/>
      <c r="O251" s="87"/>
      <c r="P251" s="87"/>
      <c r="Q251" s="87"/>
    </row>
    <row r="252" spans="1:17">
      <c r="A252" s="87"/>
      <c r="B252" s="87"/>
      <c r="C252" s="87"/>
      <c r="D252" s="87"/>
      <c r="E252" s="87"/>
      <c r="F252" s="87"/>
      <c r="G252" s="87"/>
      <c r="H252" s="87"/>
      <c r="I252" s="87"/>
      <c r="J252" s="87"/>
      <c r="K252" s="87"/>
      <c r="L252" s="87"/>
      <c r="M252" s="87"/>
      <c r="N252" s="87"/>
      <c r="O252" s="87"/>
      <c r="P252" s="87"/>
      <c r="Q252" s="87"/>
    </row>
    <row r="253" spans="1:17">
      <c r="A253" s="87"/>
      <c r="B253" s="87"/>
      <c r="C253" s="87"/>
      <c r="D253" s="87"/>
      <c r="E253" s="87"/>
      <c r="F253" s="87"/>
      <c r="G253" s="87"/>
      <c r="H253" s="87"/>
      <c r="I253" s="87"/>
      <c r="J253" s="87"/>
      <c r="K253" s="87"/>
      <c r="L253" s="87"/>
      <c r="M253" s="87"/>
      <c r="N253" s="87"/>
      <c r="O253" s="87"/>
      <c r="P253" s="87"/>
      <c r="Q253" s="87"/>
    </row>
    <row r="254" spans="1:17">
      <c r="A254" s="87"/>
      <c r="B254" s="87"/>
      <c r="C254" s="87"/>
      <c r="D254" s="87"/>
      <c r="E254" s="87"/>
      <c r="F254" s="87"/>
      <c r="G254" s="87"/>
      <c r="H254" s="87"/>
      <c r="I254" s="87"/>
      <c r="J254" s="87"/>
      <c r="K254" s="87"/>
      <c r="L254" s="87"/>
      <c r="M254" s="87"/>
      <c r="N254" s="87"/>
      <c r="O254" s="87"/>
      <c r="P254" s="87"/>
      <c r="Q254" s="87"/>
    </row>
    <row r="255" spans="1:17">
      <c r="A255" s="87"/>
      <c r="B255" s="87"/>
      <c r="C255" s="87"/>
      <c r="D255" s="87"/>
      <c r="E255" s="87"/>
      <c r="F255" s="87"/>
      <c r="G255" s="87"/>
      <c r="H255" s="87"/>
      <c r="I255" s="87"/>
      <c r="J255" s="87"/>
      <c r="K255" s="87"/>
      <c r="L255" s="87"/>
      <c r="M255" s="87"/>
      <c r="N255" s="87"/>
      <c r="O255" s="87"/>
      <c r="P255" s="87"/>
      <c r="Q255" s="87"/>
    </row>
    <row r="256" spans="1:17">
      <c r="A256" s="87"/>
      <c r="B256" s="87"/>
      <c r="C256" s="87"/>
      <c r="D256" s="87"/>
      <c r="E256" s="87"/>
      <c r="F256" s="87"/>
      <c r="G256" s="87"/>
      <c r="H256" s="87"/>
      <c r="I256" s="87"/>
      <c r="J256" s="87"/>
      <c r="K256" s="87"/>
      <c r="L256" s="87"/>
      <c r="M256" s="87"/>
      <c r="N256" s="87"/>
      <c r="O256" s="87"/>
      <c r="P256" s="87"/>
      <c r="Q256" s="87"/>
    </row>
    <row r="257" spans="1:17">
      <c r="A257" s="87"/>
      <c r="B257" s="87"/>
      <c r="C257" s="87"/>
      <c r="D257" s="87"/>
      <c r="E257" s="87"/>
      <c r="F257" s="87"/>
      <c r="G257" s="87"/>
      <c r="H257" s="87"/>
      <c r="I257" s="87"/>
      <c r="J257" s="87"/>
      <c r="K257" s="87"/>
      <c r="L257" s="87"/>
      <c r="M257" s="87"/>
      <c r="N257" s="87"/>
      <c r="O257" s="87"/>
      <c r="P257" s="87"/>
      <c r="Q257" s="87"/>
    </row>
    <row r="258" spans="1:17">
      <c r="A258" s="87"/>
      <c r="B258" s="87"/>
      <c r="C258" s="87"/>
      <c r="D258" s="87"/>
      <c r="E258" s="87"/>
      <c r="F258" s="87"/>
      <c r="G258" s="87"/>
      <c r="H258" s="87"/>
      <c r="I258" s="87"/>
      <c r="J258" s="87"/>
      <c r="K258" s="87"/>
      <c r="L258" s="87"/>
      <c r="M258" s="87"/>
      <c r="N258" s="87"/>
      <c r="O258" s="87"/>
      <c r="P258" s="87"/>
      <c r="Q258" s="87"/>
    </row>
    <row r="259" spans="1:17">
      <c r="A259" s="87"/>
      <c r="B259" s="87"/>
      <c r="C259" s="87"/>
      <c r="D259" s="87"/>
      <c r="E259" s="87"/>
      <c r="F259" s="87"/>
      <c r="G259" s="87"/>
      <c r="H259" s="87"/>
      <c r="I259" s="87"/>
      <c r="J259" s="87"/>
      <c r="K259" s="87"/>
      <c r="L259" s="87"/>
      <c r="M259" s="87"/>
      <c r="N259" s="87"/>
      <c r="O259" s="87"/>
      <c r="P259" s="87"/>
      <c r="Q259" s="87"/>
    </row>
  </sheetData>
  <mergeCells count="2">
    <mergeCell ref="A1:C1"/>
    <mergeCell ref="A39:A40"/>
  </mergeCells>
  <printOptions horizontalCentered="1"/>
  <pageMargins left="0.19685039370078741" right="0.19685039370078741" top="0.39370078740157483" bottom="0.39370078740157483" header="0.31496062992125984" footer="0"/>
  <pageSetup paperSize="8" orientation="landscape"/>
  <headerFooter>
    <oddHeader xml:space="preserve">&amp;L
</oddHeader>
    <oddFooter>&amp;CSeite &amp;P von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23"/>
  <sheetViews>
    <sheetView view="pageBreakPreview" zoomScaleNormal="100" zoomScaleSheetLayoutView="100" zoomScalePageLayoutView="80" workbookViewId="0">
      <selection activeCell="O17" sqref="O17"/>
    </sheetView>
  </sheetViews>
  <sheetFormatPr baseColWidth="10" defaultColWidth="8.7109375" defaultRowHeight="12.75"/>
  <cols>
    <col min="1" max="1" width="23.5703125" customWidth="1"/>
    <col min="2" max="3" width="19.42578125" customWidth="1"/>
    <col min="4" max="10" width="11.5703125" customWidth="1"/>
  </cols>
  <sheetData>
    <row r="1" spans="1:10">
      <c r="A1" s="512">
        <f>Programmjahr</f>
        <v>2026</v>
      </c>
      <c r="B1" s="512"/>
      <c r="C1" s="512"/>
      <c r="G1" s="260"/>
      <c r="H1" s="260"/>
    </row>
    <row r="2" spans="1:10">
      <c r="A2" s="19" t="s">
        <v>0</v>
      </c>
      <c r="B2" s="24"/>
      <c r="C2" s="24"/>
    </row>
    <row r="3" spans="1:10">
      <c r="A3" s="19" t="str">
        <f>Gemeinde</f>
        <v>Musterstadt</v>
      </c>
      <c r="B3" s="24"/>
      <c r="C3" s="24"/>
    </row>
    <row r="4" spans="1:10">
      <c r="A4" s="4" t="str">
        <f>Gesamtmaßnahme</f>
        <v>Bezeichnung der Gesamtmaßnahme</v>
      </c>
      <c r="B4" s="24"/>
      <c r="C4" s="24"/>
    </row>
    <row r="5" spans="1:10">
      <c r="A5" s="4" t="str">
        <f>Programm</f>
        <v>Programm</v>
      </c>
      <c r="B5" s="24"/>
      <c r="C5" s="24"/>
    </row>
    <row r="6" spans="1:10">
      <c r="A6" s="218"/>
      <c r="B6" s="218"/>
      <c r="C6" s="218"/>
      <c r="D6" s="218"/>
      <c r="E6" s="218"/>
      <c r="F6" s="218"/>
      <c r="G6" s="218"/>
      <c r="H6" s="218"/>
    </row>
    <row r="7" spans="1:10" ht="15.75">
      <c r="A7" s="333" t="s">
        <v>355</v>
      </c>
      <c r="B7" s="218"/>
      <c r="C7" s="218"/>
      <c r="D7" s="216"/>
      <c r="E7" s="216"/>
      <c r="F7" s="216"/>
      <c r="G7" s="216"/>
      <c r="H7" s="216"/>
    </row>
    <row r="8" spans="1:10">
      <c r="A8" s="642"/>
      <c r="B8" s="642"/>
      <c r="C8" s="642"/>
      <c r="D8" s="642"/>
      <c r="E8" s="642"/>
      <c r="F8" s="642"/>
      <c r="G8" s="642"/>
      <c r="H8" s="642"/>
      <c r="I8" s="162"/>
    </row>
    <row r="9" spans="1:10">
      <c r="A9" s="334"/>
      <c r="B9" s="334"/>
      <c r="C9" s="334"/>
      <c r="D9" s="334"/>
      <c r="E9" s="334"/>
      <c r="F9" s="334"/>
      <c r="G9" s="334"/>
      <c r="H9" s="334"/>
      <c r="I9" s="334"/>
      <c r="J9" s="335"/>
    </row>
    <row r="10" spans="1:10" ht="15">
      <c r="A10" s="335"/>
      <c r="B10" s="335"/>
      <c r="C10" s="335"/>
      <c r="D10" s="643" t="s">
        <v>139</v>
      </c>
      <c r="E10" s="643"/>
      <c r="F10" s="643"/>
      <c r="G10" s="643"/>
      <c r="H10" s="643"/>
      <c r="I10" s="643"/>
      <c r="J10" s="643"/>
    </row>
    <row r="11" spans="1:10" ht="44.65" customHeight="1">
      <c r="A11" s="336" t="s">
        <v>140</v>
      </c>
      <c r="B11" s="337" t="s">
        <v>141</v>
      </c>
      <c r="C11" s="337" t="s">
        <v>142</v>
      </c>
      <c r="D11" s="337">
        <f>Programmjahr</f>
        <v>2026</v>
      </c>
      <c r="E11" s="337">
        <f>Programmjahr+1</f>
        <v>2027</v>
      </c>
      <c r="F11" s="337">
        <f>Programmjahr+2</f>
        <v>2028</v>
      </c>
      <c r="G11" s="337">
        <f>Programmjahr+3</f>
        <v>2029</v>
      </c>
      <c r="H11" s="337">
        <f>Programmjahr+4</f>
        <v>2030</v>
      </c>
      <c r="I11" s="337">
        <f>Programmjahr+5</f>
        <v>2031</v>
      </c>
      <c r="J11" s="337">
        <f>Programmjahr+6</f>
        <v>2032</v>
      </c>
    </row>
    <row r="12" spans="1:10" ht="17.100000000000001" customHeight="1">
      <c r="A12" s="338"/>
      <c r="B12" s="339" t="s">
        <v>245</v>
      </c>
      <c r="C12" s="339" t="s">
        <v>245</v>
      </c>
      <c r="D12" s="339" t="s">
        <v>245</v>
      </c>
      <c r="E12" s="339" t="s">
        <v>245</v>
      </c>
      <c r="F12" s="339" t="s">
        <v>245</v>
      </c>
      <c r="G12" s="339" t="s">
        <v>245</v>
      </c>
      <c r="H12" s="339" t="s">
        <v>245</v>
      </c>
      <c r="I12" s="339" t="s">
        <v>245</v>
      </c>
      <c r="J12" s="339" t="s">
        <v>245</v>
      </c>
    </row>
    <row r="13" spans="1:10" s="193" customFormat="1" ht="44.1" customHeight="1">
      <c r="A13" s="340" t="s">
        <v>377</v>
      </c>
      <c r="B13" s="341"/>
      <c r="C13" s="341"/>
      <c r="D13" s="342"/>
      <c r="E13" s="342"/>
      <c r="F13" s="342"/>
      <c r="G13" s="342"/>
      <c r="H13" s="342"/>
      <c r="I13" s="342"/>
      <c r="J13" s="342"/>
    </row>
    <row r="14" spans="1:10" s="193" customFormat="1" ht="44.1" customHeight="1">
      <c r="A14" s="364">
        <f>Programmjahr-1</f>
        <v>2025</v>
      </c>
      <c r="B14" s="341"/>
      <c r="C14" s="341"/>
      <c r="D14" s="342"/>
      <c r="E14" s="342"/>
      <c r="F14" s="342"/>
      <c r="G14" s="342"/>
      <c r="H14" s="342"/>
      <c r="I14" s="342"/>
      <c r="J14" s="342"/>
    </row>
    <row r="15" spans="1:10" s="193" customFormat="1" ht="44.1" customHeight="1">
      <c r="A15" s="364">
        <f>Programmjahr-2</f>
        <v>2024</v>
      </c>
      <c r="B15" s="343"/>
      <c r="C15" s="343"/>
      <c r="D15" s="343"/>
      <c r="E15" s="343"/>
      <c r="F15" s="343"/>
      <c r="G15" s="343"/>
      <c r="H15" s="343"/>
      <c r="I15" s="343"/>
      <c r="J15" s="343"/>
    </row>
    <row r="16" spans="1:10" s="193" customFormat="1" ht="44.1" customHeight="1">
      <c r="A16" s="364">
        <f>Programmjahr-3</f>
        <v>2023</v>
      </c>
      <c r="B16" s="343"/>
      <c r="C16" s="343"/>
      <c r="D16" s="343"/>
      <c r="E16" s="343"/>
      <c r="F16" s="343"/>
      <c r="G16" s="343"/>
      <c r="H16" s="343"/>
      <c r="I16" s="343"/>
      <c r="J16" s="343"/>
    </row>
    <row r="17" spans="1:10" s="193" customFormat="1" ht="44.1" customHeight="1">
      <c r="A17" s="364">
        <f>Programmjahr-4</f>
        <v>2022</v>
      </c>
      <c r="B17" s="343"/>
      <c r="C17" s="343"/>
      <c r="D17" s="343"/>
      <c r="E17" s="343"/>
      <c r="F17" s="343"/>
      <c r="G17" s="343"/>
      <c r="H17" s="343"/>
      <c r="I17" s="343"/>
      <c r="J17" s="343"/>
    </row>
    <row r="18" spans="1:10" s="193" customFormat="1" ht="44.1" customHeight="1">
      <c r="A18" s="336" t="s">
        <v>248</v>
      </c>
      <c r="B18" s="343"/>
      <c r="C18" s="343"/>
      <c r="D18" s="343"/>
      <c r="E18" s="343"/>
      <c r="F18" s="343"/>
      <c r="G18" s="343"/>
      <c r="H18" s="343"/>
      <c r="I18" s="343"/>
      <c r="J18" s="343"/>
    </row>
    <row r="19" spans="1:10" s="193" customFormat="1" ht="63.75">
      <c r="A19" s="344" t="s">
        <v>287</v>
      </c>
      <c r="B19" s="343"/>
      <c r="C19" s="343"/>
      <c r="D19" s="343"/>
      <c r="E19" s="343"/>
      <c r="F19" s="343"/>
      <c r="G19" s="343"/>
      <c r="H19" s="343"/>
      <c r="I19" s="343"/>
      <c r="J19" s="343"/>
    </row>
    <row r="20" spans="1:10" s="73" customFormat="1" ht="15.75">
      <c r="A20" s="345" t="s">
        <v>121</v>
      </c>
      <c r="B20" s="346">
        <f t="shared" ref="B20:H20" si="0">SUM(B13:B19)</f>
        <v>0</v>
      </c>
      <c r="C20" s="346">
        <f t="shared" si="0"/>
        <v>0</v>
      </c>
      <c r="D20" s="346">
        <f t="shared" si="0"/>
        <v>0</v>
      </c>
      <c r="E20" s="346">
        <f t="shared" si="0"/>
        <v>0</v>
      </c>
      <c r="F20" s="346">
        <f t="shared" si="0"/>
        <v>0</v>
      </c>
      <c r="G20" s="346">
        <f t="shared" si="0"/>
        <v>0</v>
      </c>
      <c r="H20" s="346">
        <f t="shared" si="0"/>
        <v>0</v>
      </c>
      <c r="I20" s="346">
        <f t="shared" ref="I20:J20" si="1">SUM(I13:I19)</f>
        <v>0</v>
      </c>
      <c r="J20" s="346">
        <f t="shared" si="1"/>
        <v>0</v>
      </c>
    </row>
    <row r="22" spans="1:10" ht="15" customHeight="1">
      <c r="C22" s="74"/>
      <c r="D22" s="74"/>
      <c r="E22" s="74"/>
      <c r="F22" s="74"/>
      <c r="G22" s="74"/>
      <c r="H22" s="75"/>
    </row>
    <row r="23" spans="1:10">
      <c r="C23" s="74"/>
      <c r="D23" s="74"/>
      <c r="E23" s="74"/>
      <c r="F23" s="74"/>
      <c r="G23" s="74"/>
      <c r="H23" s="75"/>
    </row>
  </sheetData>
  <mergeCells count="3">
    <mergeCell ref="A8:H8"/>
    <mergeCell ref="A1:C1"/>
    <mergeCell ref="D10:J10"/>
  </mergeCells>
  <printOptions horizontalCentered="1"/>
  <pageMargins left="0.39370078740157483" right="0.39370078740157483" top="0.39370078740157483" bottom="0.39370078740157483" header="0" footer="0"/>
  <pageSetup paperSize="9" scale="97" orientation="landscape"/>
  <headerFooter>
    <oddFooter>&amp;CSeite &amp;P von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38"/>
  <sheetViews>
    <sheetView view="pageBreakPreview" zoomScaleNormal="100" zoomScaleSheetLayoutView="100" zoomScalePageLayoutView="80" workbookViewId="0">
      <selection activeCell="L19" sqref="L19"/>
    </sheetView>
  </sheetViews>
  <sheetFormatPr baseColWidth="10" defaultRowHeight="12.75"/>
  <cols>
    <col min="1" max="1" width="17.5703125" customWidth="1"/>
    <col min="2" max="2" width="22.42578125" customWidth="1"/>
    <col min="3" max="3" width="18.7109375" customWidth="1"/>
    <col min="4" max="4" width="16.5703125" customWidth="1"/>
    <col min="5" max="5" width="12.7109375" customWidth="1"/>
    <col min="6" max="6" width="20.42578125" customWidth="1"/>
    <col min="7" max="7" width="17.42578125" customWidth="1"/>
  </cols>
  <sheetData>
    <row r="1" spans="1:7">
      <c r="G1" s="175"/>
    </row>
    <row r="2" spans="1:7">
      <c r="A2" s="512">
        <f>Programmjahr</f>
        <v>2026</v>
      </c>
      <c r="B2" s="512"/>
      <c r="C2" s="512"/>
      <c r="G2" s="176"/>
    </row>
    <row r="3" spans="1:7">
      <c r="A3" s="19" t="s">
        <v>0</v>
      </c>
      <c r="B3" s="24"/>
      <c r="C3" s="24"/>
    </row>
    <row r="4" spans="1:7">
      <c r="A4" s="19" t="str">
        <f>Gemeinde</f>
        <v>Musterstadt</v>
      </c>
      <c r="B4" s="24"/>
      <c r="C4" s="24"/>
    </row>
    <row r="5" spans="1:7">
      <c r="A5" s="4" t="str">
        <f>Gesamtmaßnahme</f>
        <v>Bezeichnung der Gesamtmaßnahme</v>
      </c>
      <c r="B5" s="24"/>
      <c r="C5" s="24"/>
    </row>
    <row r="6" spans="1:7">
      <c r="A6" s="4" t="str">
        <f>Programm</f>
        <v>Programm</v>
      </c>
      <c r="B6" s="24"/>
      <c r="C6" s="24"/>
    </row>
    <row r="8" spans="1:7" ht="15.75">
      <c r="A8" s="76" t="s">
        <v>143</v>
      </c>
    </row>
    <row r="9" spans="1:7" ht="13.5" thickBot="1"/>
    <row r="10" spans="1:7">
      <c r="A10" s="647" t="s">
        <v>144</v>
      </c>
      <c r="B10" s="644" t="s">
        <v>145</v>
      </c>
      <c r="C10" s="644" t="s">
        <v>146</v>
      </c>
      <c r="D10" s="644" t="s">
        <v>147</v>
      </c>
      <c r="E10" s="644" t="s">
        <v>249</v>
      </c>
      <c r="F10" s="644" t="s">
        <v>148</v>
      </c>
      <c r="G10" s="644" t="s">
        <v>149</v>
      </c>
    </row>
    <row r="11" spans="1:7">
      <c r="A11" s="648"/>
      <c r="B11" s="645"/>
      <c r="C11" s="645"/>
      <c r="D11" s="645"/>
      <c r="E11" s="645"/>
      <c r="F11" s="645"/>
      <c r="G11" s="645"/>
    </row>
    <row r="12" spans="1:7" ht="13.5" thickBot="1">
      <c r="A12" s="649"/>
      <c r="B12" s="646"/>
      <c r="C12" s="646"/>
      <c r="D12" s="646"/>
      <c r="E12" s="646"/>
      <c r="F12" s="646"/>
      <c r="G12" s="646"/>
    </row>
    <row r="13" spans="1:7">
      <c r="A13" s="77"/>
      <c r="B13" s="78"/>
      <c r="C13" s="78"/>
      <c r="D13" s="78"/>
      <c r="E13" s="78"/>
      <c r="F13" s="78"/>
      <c r="G13" s="79"/>
    </row>
    <row r="14" spans="1:7">
      <c r="A14" s="80"/>
      <c r="B14" s="81"/>
      <c r="C14" s="81"/>
      <c r="D14" s="81"/>
      <c r="E14" s="81"/>
      <c r="F14" s="81"/>
      <c r="G14" s="82"/>
    </row>
    <row r="15" spans="1:7">
      <c r="A15" s="80"/>
      <c r="B15" s="81"/>
      <c r="C15" s="81"/>
      <c r="D15" s="81"/>
      <c r="E15" s="81"/>
      <c r="F15" s="81"/>
      <c r="G15" s="82"/>
    </row>
    <row r="16" spans="1:7">
      <c r="A16" s="80"/>
      <c r="B16" s="81"/>
      <c r="C16" s="81"/>
      <c r="D16" s="81"/>
      <c r="E16" s="81"/>
      <c r="F16" s="81"/>
      <c r="G16" s="82"/>
    </row>
    <row r="17" spans="1:7">
      <c r="A17" s="80"/>
      <c r="B17" s="81"/>
      <c r="C17" s="81"/>
      <c r="D17" s="81"/>
      <c r="E17" s="81"/>
      <c r="F17" s="81"/>
      <c r="G17" s="82"/>
    </row>
    <row r="18" spans="1:7">
      <c r="A18" s="80"/>
      <c r="B18" s="81"/>
      <c r="C18" s="81"/>
      <c r="D18" s="81"/>
      <c r="E18" s="81"/>
      <c r="F18" s="81"/>
      <c r="G18" s="82"/>
    </row>
    <row r="19" spans="1:7">
      <c r="A19" s="80"/>
      <c r="B19" s="81"/>
      <c r="C19" s="81"/>
      <c r="D19" s="81"/>
      <c r="E19" s="81"/>
      <c r="F19" s="81"/>
      <c r="G19" s="82"/>
    </row>
    <row r="20" spans="1:7">
      <c r="A20" s="80"/>
      <c r="B20" s="81"/>
      <c r="C20" s="81"/>
      <c r="D20" s="81"/>
      <c r="E20" s="81"/>
      <c r="F20" s="81"/>
      <c r="G20" s="82"/>
    </row>
    <row r="21" spans="1:7">
      <c r="A21" s="80"/>
      <c r="B21" s="81"/>
      <c r="C21" s="81"/>
      <c r="D21" s="81"/>
      <c r="E21" s="81"/>
      <c r="F21" s="81"/>
      <c r="G21" s="82"/>
    </row>
    <row r="22" spans="1:7">
      <c r="A22" s="80"/>
      <c r="B22" s="81"/>
      <c r="C22" s="81"/>
      <c r="D22" s="81"/>
      <c r="E22" s="81"/>
      <c r="F22" s="81"/>
      <c r="G22" s="82"/>
    </row>
    <row r="23" spans="1:7">
      <c r="A23" s="80"/>
      <c r="B23" s="81"/>
      <c r="C23" s="81"/>
      <c r="D23" s="81"/>
      <c r="E23" s="81"/>
      <c r="F23" s="81"/>
      <c r="G23" s="82"/>
    </row>
    <row r="24" spans="1:7">
      <c r="A24" s="80"/>
      <c r="B24" s="81"/>
      <c r="C24" s="81"/>
      <c r="D24" s="81"/>
      <c r="E24" s="81"/>
      <c r="F24" s="81"/>
      <c r="G24" s="82"/>
    </row>
    <row r="25" spans="1:7">
      <c r="A25" s="80"/>
      <c r="B25" s="81"/>
      <c r="C25" s="81"/>
      <c r="D25" s="81"/>
      <c r="E25" s="81"/>
      <c r="F25" s="81"/>
      <c r="G25" s="82"/>
    </row>
    <row r="26" spans="1:7">
      <c r="A26" s="80"/>
      <c r="B26" s="81"/>
      <c r="C26" s="81"/>
      <c r="D26" s="81"/>
      <c r="E26" s="81"/>
      <c r="F26" s="81"/>
      <c r="G26" s="82"/>
    </row>
    <row r="27" spans="1:7">
      <c r="A27" s="80"/>
      <c r="B27" s="81"/>
      <c r="C27" s="81"/>
      <c r="D27" s="81"/>
      <c r="E27" s="81"/>
      <c r="F27" s="81"/>
      <c r="G27" s="82"/>
    </row>
    <row r="28" spans="1:7" ht="13.5" thickBot="1">
      <c r="A28" s="83"/>
      <c r="B28" s="84"/>
      <c r="C28" s="84"/>
      <c r="D28" s="84"/>
      <c r="E28" s="84"/>
      <c r="F28" s="84"/>
      <c r="G28" s="85"/>
    </row>
    <row r="29" spans="1:7">
      <c r="A29" s="86"/>
      <c r="B29" s="86"/>
      <c r="C29" s="86"/>
      <c r="D29" s="86"/>
      <c r="E29" s="86"/>
      <c r="F29" s="86"/>
      <c r="G29" s="86"/>
    </row>
    <row r="30" spans="1:7">
      <c r="A30" s="86"/>
      <c r="B30" s="86"/>
      <c r="C30" s="86"/>
      <c r="D30" s="86"/>
      <c r="E30" s="86"/>
      <c r="F30" s="86"/>
      <c r="G30" s="86"/>
    </row>
    <row r="31" spans="1:7">
      <c r="A31" s="86"/>
      <c r="B31" s="86"/>
      <c r="C31" s="86"/>
      <c r="D31" s="86"/>
      <c r="E31" s="86"/>
      <c r="F31" s="86"/>
      <c r="G31" s="86"/>
    </row>
    <row r="32" spans="1:7">
      <c r="A32" s="86"/>
      <c r="B32" s="86"/>
      <c r="C32" s="86"/>
      <c r="D32" s="86"/>
      <c r="E32" s="86"/>
      <c r="F32" s="86"/>
      <c r="G32" s="86"/>
    </row>
    <row r="33" spans="1:7">
      <c r="A33" s="86"/>
      <c r="B33" s="86"/>
      <c r="C33" s="86"/>
      <c r="D33" s="86"/>
      <c r="E33" s="86"/>
      <c r="F33" s="86"/>
      <c r="G33" s="86"/>
    </row>
    <row r="34" spans="1:7">
      <c r="A34" s="86"/>
      <c r="B34" s="86"/>
      <c r="C34" s="86"/>
      <c r="D34" s="86"/>
      <c r="E34" s="86"/>
      <c r="F34" s="86"/>
      <c r="G34" s="86"/>
    </row>
    <row r="35" spans="1:7">
      <c r="A35" s="86"/>
      <c r="B35" s="86"/>
      <c r="C35" s="86"/>
      <c r="D35" s="86"/>
      <c r="E35" s="86"/>
      <c r="F35" s="86"/>
      <c r="G35" s="86"/>
    </row>
    <row r="36" spans="1:7">
      <c r="A36" s="86"/>
      <c r="B36" s="86"/>
      <c r="C36" s="86"/>
      <c r="D36" s="86"/>
      <c r="E36" s="86"/>
      <c r="F36" s="86"/>
      <c r="G36" s="86"/>
    </row>
    <row r="37" spans="1:7">
      <c r="A37" s="86"/>
      <c r="B37" s="86"/>
      <c r="C37" s="86"/>
      <c r="D37" s="86"/>
      <c r="E37" s="86"/>
      <c r="F37" s="86"/>
      <c r="G37" s="86"/>
    </row>
    <row r="38" spans="1:7">
      <c r="A38" s="86"/>
      <c r="B38" s="86"/>
      <c r="C38" s="86"/>
      <c r="D38" s="86"/>
      <c r="E38" s="86"/>
      <c r="F38" s="86"/>
      <c r="G38" s="86"/>
    </row>
  </sheetData>
  <mergeCells count="8">
    <mergeCell ref="A2:C2"/>
    <mergeCell ref="G10:G12"/>
    <mergeCell ref="A10:A12"/>
    <mergeCell ref="B10:B12"/>
    <mergeCell ref="C10:C12"/>
    <mergeCell ref="D10:D12"/>
    <mergeCell ref="E10:E12"/>
    <mergeCell ref="F10:F12"/>
  </mergeCells>
  <printOptions horizontalCentered="1"/>
  <pageMargins left="0.39370078740157483" right="0.39370078740157483" top="0.39370078740157483" bottom="0.39370078740157483" header="0" footer="0"/>
  <pageSetup paperSize="9" orientation="landscape"/>
  <headerFooter>
    <oddFooter>&amp;CSeite &amp;P von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2"/>
  <sheetViews>
    <sheetView view="pageBreakPreview" zoomScaleNormal="100" zoomScaleSheetLayoutView="100" zoomScalePageLayoutView="80" workbookViewId="0">
      <selection activeCell="B28" sqref="B28"/>
    </sheetView>
  </sheetViews>
  <sheetFormatPr baseColWidth="10" defaultColWidth="11.42578125" defaultRowHeight="14.25"/>
  <cols>
    <col min="1" max="1" width="75.7109375" style="117" customWidth="1"/>
    <col min="2" max="2" width="25.7109375" style="117" customWidth="1"/>
    <col min="3" max="16384" width="11.42578125" style="117"/>
  </cols>
  <sheetData>
    <row r="1" spans="1:2" ht="15.75">
      <c r="A1" s="502">
        <v>2026</v>
      </c>
      <c r="B1" s="502"/>
    </row>
    <row r="2" spans="1:2">
      <c r="A2" s="177">
        <f>Programmjahr</f>
        <v>2026</v>
      </c>
      <c r="B2" s="223"/>
    </row>
    <row r="3" spans="1:2">
      <c r="A3" s="19" t="s">
        <v>0</v>
      </c>
      <c r="B3" s="125"/>
    </row>
    <row r="4" spans="1:2">
      <c r="A4" s="19" t="str">
        <f>Gemeinde</f>
        <v>Musterstadt</v>
      </c>
      <c r="B4" s="125"/>
    </row>
    <row r="5" spans="1:2">
      <c r="A5" s="4" t="str">
        <f>Gesamtmaßnahme</f>
        <v>Bezeichnung der Gesamtmaßnahme</v>
      </c>
      <c r="B5" s="125"/>
    </row>
    <row r="6" spans="1:2">
      <c r="A6" s="4" t="str">
        <f>Programm</f>
        <v>Programm</v>
      </c>
      <c r="B6" s="125"/>
    </row>
    <row r="7" spans="1:2">
      <c r="A7" s="125"/>
      <c r="B7" s="125"/>
    </row>
    <row r="8" spans="1:2" ht="15">
      <c r="A8" s="127" t="s">
        <v>127</v>
      </c>
      <c r="B8" s="125"/>
    </row>
    <row r="9" spans="1:2" ht="15">
      <c r="A9" s="128"/>
      <c r="B9" s="125"/>
    </row>
    <row r="10" spans="1:2">
      <c r="A10" s="125"/>
      <c r="B10" s="125"/>
    </row>
    <row r="11" spans="1:2" ht="15">
      <c r="A11" s="128" t="s">
        <v>135</v>
      </c>
      <c r="B11" s="128"/>
    </row>
    <row r="12" spans="1:2">
      <c r="A12" s="125"/>
      <c r="B12" s="125"/>
    </row>
    <row r="13" spans="1:2">
      <c r="A13" s="125"/>
      <c r="B13" s="125"/>
    </row>
    <row r="14" spans="1:2">
      <c r="A14" s="136" t="s">
        <v>136</v>
      </c>
      <c r="B14" s="125"/>
    </row>
    <row r="15" spans="1:2">
      <c r="A15" s="125" t="str">
        <f>Gesamtmaßnahme</f>
        <v>Bezeichnung der Gesamtmaßnahme</v>
      </c>
      <c r="B15" s="125"/>
    </row>
    <row r="16" spans="1:2">
      <c r="A16" s="125"/>
      <c r="B16" s="125"/>
    </row>
    <row r="17" spans="1:2">
      <c r="A17" s="158"/>
      <c r="B17" s="125"/>
    </row>
    <row r="18" spans="1:2" ht="15.75" thickBot="1">
      <c r="A18" s="128" t="s">
        <v>370</v>
      </c>
      <c r="B18" s="231">
        <f>Finanzbedarf</f>
        <v>0</v>
      </c>
    </row>
    <row r="19" spans="1:2" ht="15" thickTop="1">
      <c r="A19" s="125"/>
      <c r="B19" s="129"/>
    </row>
    <row r="20" spans="1:2">
      <c r="A20" s="125"/>
      <c r="B20" s="130"/>
    </row>
    <row r="21" spans="1:2" ht="25.5" customHeight="1">
      <c r="A21" s="214"/>
      <c r="B21" s="131"/>
    </row>
    <row r="22" spans="1:2">
      <c r="A22" s="125"/>
      <c r="B22" s="129"/>
    </row>
    <row r="23" spans="1:2" ht="15" thickBot="1">
      <c r="A23" s="132"/>
      <c r="B23" s="133"/>
    </row>
    <row r="24" spans="1:2">
      <c r="A24" s="125"/>
      <c r="B24" s="131"/>
    </row>
    <row r="25" spans="1:2">
      <c r="A25" s="125" t="s">
        <v>137</v>
      </c>
      <c r="B25" s="129"/>
    </row>
    <row r="26" spans="1:2">
      <c r="A26" s="125" t="s">
        <v>290</v>
      </c>
      <c r="B26" s="233" t="s">
        <v>299</v>
      </c>
    </row>
    <row r="27" spans="1:2">
      <c r="A27" s="125"/>
      <c r="B27" s="129"/>
    </row>
    <row r="28" spans="1:2" ht="18">
      <c r="A28" s="138" t="s">
        <v>371</v>
      </c>
      <c r="B28" s="232">
        <f>Antragssumme</f>
        <v>0</v>
      </c>
    </row>
    <row r="29" spans="1:2">
      <c r="A29" s="158"/>
      <c r="B29" s="129"/>
    </row>
    <row r="30" spans="1:2">
      <c r="A30" s="125"/>
      <c r="B30" s="129"/>
    </row>
    <row r="31" spans="1:2">
      <c r="A31" s="117" t="s">
        <v>138</v>
      </c>
      <c r="B31" s="129"/>
    </row>
    <row r="32" spans="1:2">
      <c r="A32" s="213" t="s">
        <v>298</v>
      </c>
      <c r="B32" s="213"/>
    </row>
  </sheetData>
  <mergeCells count="1">
    <mergeCell ref="A1:B1"/>
  </mergeCells>
  <printOptions horizontalCentered="1"/>
  <pageMargins left="0.78740157480314965" right="0.78740157480314965" top="0.78740157480314965" bottom="0.78740157480314965" header="0.31496062992125984" footer="0"/>
  <pageSetup paperSize="9" scale="85" orientation="portrait"/>
  <headerFooter>
    <oddFooter>&amp;CSeite &amp;P von &amp;N</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2"/>
  <sheetViews>
    <sheetView view="pageBreakPreview" topLeftCell="A6" zoomScaleNormal="100" zoomScaleSheetLayoutView="100" zoomScalePageLayoutView="80" workbookViewId="0">
      <selection activeCell="A17" sqref="A17"/>
    </sheetView>
  </sheetViews>
  <sheetFormatPr baseColWidth="10" defaultColWidth="11.42578125" defaultRowHeight="12.75"/>
  <cols>
    <col min="1" max="1" width="37.5703125" style="2" customWidth="1"/>
    <col min="2" max="2" width="10" style="2" customWidth="1"/>
    <col min="3" max="3" width="8.7109375" style="2" customWidth="1"/>
    <col min="4" max="4" width="6.5703125" style="2" customWidth="1"/>
    <col min="5" max="5" width="8.7109375" style="2" customWidth="1"/>
    <col min="6" max="6" width="11.42578125" style="2" customWidth="1"/>
    <col min="7" max="7" width="10.42578125" style="2" customWidth="1"/>
    <col min="8" max="16384" width="11.42578125" style="2"/>
  </cols>
  <sheetData>
    <row r="1" spans="1:7" ht="14.25">
      <c r="A1" s="171">
        <f>Programmjahr</f>
        <v>2026</v>
      </c>
      <c r="B1" s="4"/>
      <c r="C1" s="4"/>
      <c r="D1" s="4"/>
      <c r="E1" s="6"/>
      <c r="F1" s="224"/>
      <c r="G1" s="224"/>
    </row>
    <row r="2" spans="1:7" ht="14.25">
      <c r="A2" s="117" t="s">
        <v>0</v>
      </c>
      <c r="B2" s="4"/>
      <c r="C2" s="4"/>
      <c r="D2" s="4"/>
      <c r="E2" s="4"/>
      <c r="F2" s="160"/>
      <c r="G2" s="160"/>
    </row>
    <row r="3" spans="1:7" ht="14.25">
      <c r="A3" s="117" t="str">
        <f>Gemeinde</f>
        <v>Musterstadt</v>
      </c>
      <c r="B3" s="4"/>
      <c r="C3" s="4"/>
      <c r="D3" s="4"/>
      <c r="E3" s="4"/>
      <c r="F3" s="160"/>
      <c r="G3" s="160"/>
    </row>
    <row r="4" spans="1:7" ht="14.25">
      <c r="A4" s="117" t="str">
        <f>Gesamtmaßnahme</f>
        <v>Bezeichnung der Gesamtmaßnahme</v>
      </c>
      <c r="B4" s="4"/>
      <c r="C4" s="4"/>
      <c r="D4" s="4"/>
      <c r="E4" s="4"/>
    </row>
    <row r="5" spans="1:7" ht="14.25">
      <c r="A5" s="117" t="str">
        <f>Programm</f>
        <v>Programm</v>
      </c>
      <c r="B5" s="4"/>
      <c r="C5" s="4"/>
      <c r="D5" s="4"/>
      <c r="E5" s="4"/>
    </row>
    <row r="6" spans="1:7">
      <c r="A6" s="13"/>
      <c r="B6" s="4"/>
      <c r="C6" s="4"/>
      <c r="D6" s="4"/>
      <c r="E6" s="4"/>
    </row>
    <row r="7" spans="1:7" s="122" customFormat="1" ht="20.100000000000001" customHeight="1">
      <c r="A7" s="257" t="s">
        <v>311</v>
      </c>
      <c r="B7" s="120"/>
      <c r="C7" s="120"/>
      <c r="D7" s="120"/>
      <c r="E7" s="120"/>
    </row>
    <row r="8" spans="1:7">
      <c r="A8" s="13"/>
      <c r="B8" s="4"/>
      <c r="C8" s="4"/>
      <c r="D8" s="4"/>
      <c r="E8" s="4"/>
    </row>
    <row r="9" spans="1:7">
      <c r="A9" s="4"/>
      <c r="B9" s="4"/>
      <c r="C9" s="4"/>
      <c r="D9" s="4"/>
      <c r="E9" s="4"/>
      <c r="F9" s="19"/>
      <c r="G9" s="19"/>
    </row>
    <row r="10" spans="1:7">
      <c r="A10" s="358"/>
      <c r="B10" s="358"/>
      <c r="C10" s="358"/>
      <c r="D10" s="358"/>
      <c r="E10" s="358"/>
      <c r="F10" s="358"/>
      <c r="G10" s="358"/>
    </row>
    <row r="11" spans="1:7">
      <c r="A11" s="359" t="s">
        <v>36</v>
      </c>
      <c r="B11" s="362"/>
      <c r="C11" s="362"/>
      <c r="D11" s="362"/>
      <c r="E11" s="362"/>
      <c r="F11" s="362"/>
      <c r="G11" s="362"/>
    </row>
    <row r="12" spans="1:7">
      <c r="A12" s="360"/>
      <c r="B12" s="361"/>
      <c r="C12" s="361"/>
      <c r="D12" s="361"/>
      <c r="E12" s="361"/>
      <c r="F12" s="361"/>
      <c r="G12" s="361"/>
    </row>
    <row r="13" spans="1:7">
      <c r="A13" s="4"/>
      <c r="B13" s="4"/>
      <c r="C13" s="4"/>
      <c r="D13" s="4"/>
      <c r="E13" s="4"/>
      <c r="F13" s="19"/>
      <c r="G13" s="19"/>
    </row>
    <row r="14" spans="1:7">
      <c r="A14" s="7"/>
      <c r="B14" s="4"/>
      <c r="C14" s="4"/>
      <c r="D14" s="4"/>
      <c r="E14" s="4"/>
      <c r="F14" s="19"/>
      <c r="G14" s="19"/>
    </row>
    <row r="15" spans="1:7">
      <c r="A15" s="15" t="s">
        <v>309</v>
      </c>
      <c r="B15" s="16" t="s">
        <v>32</v>
      </c>
      <c r="C15" s="16" t="s">
        <v>34</v>
      </c>
      <c r="D15" s="503" t="s">
        <v>33</v>
      </c>
      <c r="E15" s="503"/>
      <c r="F15" s="503" t="s">
        <v>35</v>
      </c>
      <c r="G15" s="503"/>
    </row>
    <row r="16" spans="1:7">
      <c r="A16" s="15"/>
      <c r="B16" s="17"/>
      <c r="C16" s="17"/>
      <c r="D16" s="17"/>
      <c r="E16" s="17"/>
      <c r="F16" s="17"/>
      <c r="G16" s="17"/>
    </row>
    <row r="17" spans="1:7">
      <c r="A17" s="17"/>
      <c r="B17" s="17"/>
      <c r="C17" s="17"/>
      <c r="D17" s="17"/>
      <c r="E17" s="17"/>
      <c r="F17" s="17"/>
      <c r="G17" s="17"/>
    </row>
    <row r="18" spans="1:7">
      <c r="A18" s="7"/>
      <c r="B18" s="4"/>
      <c r="C18" s="4"/>
      <c r="D18" s="4"/>
      <c r="E18" s="4"/>
      <c r="F18" s="19"/>
      <c r="G18" s="19"/>
    </row>
    <row r="19" spans="1:7">
      <c r="A19" s="15" t="s">
        <v>310</v>
      </c>
      <c r="B19" s="16" t="s">
        <v>32</v>
      </c>
      <c r="C19" s="16" t="s">
        <v>34</v>
      </c>
      <c r="D19" s="503" t="s">
        <v>33</v>
      </c>
      <c r="E19" s="503"/>
      <c r="F19" s="503" t="s">
        <v>35</v>
      </c>
      <c r="G19" s="503"/>
    </row>
    <row r="20" spans="1:7">
      <c r="A20" s="15"/>
      <c r="B20" s="17"/>
      <c r="C20" s="17"/>
      <c r="D20" s="17"/>
      <c r="E20" s="17"/>
      <c r="F20" s="17"/>
      <c r="G20" s="17"/>
    </row>
    <row r="21" spans="1:7">
      <c r="A21" s="17"/>
      <c r="B21" s="17"/>
      <c r="C21" s="17"/>
      <c r="D21" s="17"/>
      <c r="E21" s="17"/>
      <c r="F21" s="17"/>
      <c r="G21" s="17"/>
    </row>
    <row r="22" spans="1:7">
      <c r="A22" s="504"/>
      <c r="B22" s="504"/>
      <c r="C22" s="504"/>
      <c r="D22" s="504"/>
      <c r="E22" s="504"/>
      <c r="F22" s="504"/>
      <c r="G22" s="18"/>
    </row>
    <row r="23" spans="1:7">
      <c r="A23" s="15" t="s">
        <v>307</v>
      </c>
      <c r="B23" s="17"/>
      <c r="C23" s="17"/>
      <c r="D23" s="17"/>
      <c r="E23" s="17"/>
      <c r="F23" s="17"/>
      <c r="G23" s="17"/>
    </row>
    <row r="24" spans="1:7">
      <c r="A24" s="15"/>
      <c r="B24" s="17"/>
      <c r="C24" s="17"/>
      <c r="D24" s="17"/>
      <c r="E24" s="17"/>
      <c r="F24" s="17"/>
      <c r="G24" s="17"/>
    </row>
    <row r="25" spans="1:7">
      <c r="A25" s="15"/>
      <c r="B25" s="17"/>
      <c r="C25" s="17"/>
      <c r="D25" s="17"/>
      <c r="E25" s="17"/>
      <c r="F25" s="17"/>
      <c r="G25" s="17"/>
    </row>
    <row r="26" spans="1:7">
      <c r="A26" s="504"/>
      <c r="B26" s="504"/>
      <c r="C26" s="505"/>
      <c r="D26" s="505"/>
      <c r="E26" s="14"/>
      <c r="F26" s="26"/>
      <c r="G26" s="26"/>
    </row>
    <row r="27" spans="1:7">
      <c r="A27" s="15" t="s">
        <v>308</v>
      </c>
      <c r="B27" s="16" t="s">
        <v>32</v>
      </c>
      <c r="C27" s="16" t="s">
        <v>34</v>
      </c>
      <c r="D27" s="503" t="s">
        <v>33</v>
      </c>
      <c r="E27" s="503"/>
      <c r="F27" s="503" t="s">
        <v>35</v>
      </c>
      <c r="G27" s="503"/>
    </row>
    <row r="28" spans="1:7">
      <c r="A28" s="17"/>
      <c r="B28" s="17"/>
      <c r="C28" s="17"/>
      <c r="D28" s="17"/>
      <c r="E28" s="17"/>
      <c r="F28" s="17"/>
      <c r="G28" s="17"/>
    </row>
    <row r="29" spans="1:7">
      <c r="A29" s="19"/>
      <c r="B29" s="19"/>
      <c r="C29" s="19"/>
      <c r="D29" s="19"/>
      <c r="E29" s="19"/>
      <c r="F29" s="19"/>
      <c r="G29" s="19"/>
    </row>
    <row r="30" spans="1:7">
      <c r="B30" s="12"/>
    </row>
    <row r="31" spans="1:7">
      <c r="B31" s="12"/>
    </row>
    <row r="32" spans="1:7">
      <c r="B32" s="12"/>
    </row>
  </sheetData>
  <mergeCells count="9">
    <mergeCell ref="D27:E27"/>
    <mergeCell ref="F27:G27"/>
    <mergeCell ref="A26:B26"/>
    <mergeCell ref="C26:D26"/>
    <mergeCell ref="D15:E15"/>
    <mergeCell ref="F15:G15"/>
    <mergeCell ref="A22:F22"/>
    <mergeCell ref="D19:E19"/>
    <mergeCell ref="F19:G19"/>
  </mergeCells>
  <printOptions horizontalCentered="1"/>
  <pageMargins left="0.78740157480314965" right="0.78740157480314965" top="0.59055118110236227" bottom="0.39370078740157483" header="0.51181102362204722" footer="0"/>
  <pageSetup paperSize="9" scale="91" orientation="portrait"/>
  <headerFooter>
    <oddFooter>&amp;CSeite &amp;P von &amp;N</oddFooter>
  </headerFooter>
  <rowBreaks count="1" manualBreakCount="1">
    <brk id="4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6"/>
  <sheetViews>
    <sheetView view="pageBreakPreview" zoomScaleNormal="100" zoomScaleSheetLayoutView="100" workbookViewId="0">
      <selection activeCell="B26" sqref="B26"/>
    </sheetView>
  </sheetViews>
  <sheetFormatPr baseColWidth="10" defaultRowHeight="12.75"/>
  <cols>
    <col min="1" max="1" width="3.42578125" customWidth="1"/>
    <col min="2" max="2" width="87.28515625" customWidth="1"/>
  </cols>
  <sheetData>
    <row r="1" spans="1:2" ht="14.25">
      <c r="A1" s="509">
        <f>Programmjahr</f>
        <v>2026</v>
      </c>
      <c r="B1" s="509"/>
    </row>
    <row r="2" spans="1:2" ht="14.25">
      <c r="A2" s="347" t="s">
        <v>0</v>
      </c>
    </row>
    <row r="3" spans="1:2" ht="14.25">
      <c r="A3" s="347" t="str">
        <f>Gemeinde</f>
        <v>Musterstadt</v>
      </c>
    </row>
    <row r="4" spans="1:2" ht="14.25">
      <c r="A4" s="347" t="str">
        <f>Gesamtmaßnahme</f>
        <v>Bezeichnung der Gesamtmaßnahme</v>
      </c>
    </row>
    <row r="5" spans="1:2" ht="14.25">
      <c r="A5" s="347" t="str">
        <f>Programm</f>
        <v>Programm</v>
      </c>
    </row>
    <row r="6" spans="1:2">
      <c r="A6" s="348"/>
    </row>
    <row r="7" spans="1:2" ht="15.75">
      <c r="A7" s="507" t="s">
        <v>323</v>
      </c>
      <c r="B7" s="507"/>
    </row>
    <row r="8" spans="1:2">
      <c r="A8" s="261"/>
      <c r="B8" s="261"/>
    </row>
    <row r="9" spans="1:2" ht="42" customHeight="1">
      <c r="A9" s="508" t="s">
        <v>365</v>
      </c>
      <c r="B9" s="508"/>
    </row>
    <row r="10" spans="1:2" s="193" customFormat="1" ht="15" customHeight="1">
      <c r="A10" s="263" t="s">
        <v>326</v>
      </c>
      <c r="B10" s="162" t="s">
        <v>1</v>
      </c>
    </row>
    <row r="11" spans="1:2" s="193" customFormat="1" ht="15" customHeight="1">
      <c r="A11" s="263" t="s">
        <v>327</v>
      </c>
      <c r="B11" s="162" t="s">
        <v>332</v>
      </c>
    </row>
    <row r="12" spans="1:2" s="193" customFormat="1" ht="15" customHeight="1">
      <c r="A12" s="263" t="s">
        <v>328</v>
      </c>
      <c r="B12" s="162" t="s">
        <v>337</v>
      </c>
    </row>
    <row r="13" spans="1:2" s="193" customFormat="1" ht="25.5">
      <c r="A13" s="263" t="s">
        <v>329</v>
      </c>
      <c r="B13" s="162" t="s">
        <v>339</v>
      </c>
    </row>
    <row r="14" spans="1:2" s="193" customFormat="1" ht="15" customHeight="1">
      <c r="A14" s="263" t="s">
        <v>330</v>
      </c>
      <c r="B14" s="162" t="s">
        <v>128</v>
      </c>
    </row>
    <row r="15" spans="1:2" s="193" customFormat="1" ht="15" customHeight="1">
      <c r="A15" s="263" t="s">
        <v>331</v>
      </c>
      <c r="B15" s="162" t="s">
        <v>338</v>
      </c>
    </row>
    <row r="16" spans="1:2" s="193" customFormat="1" ht="15" customHeight="1">
      <c r="A16" s="263" t="s">
        <v>335</v>
      </c>
      <c r="B16" s="162" t="s">
        <v>334</v>
      </c>
    </row>
    <row r="17" spans="1:2" s="193" customFormat="1" ht="15" customHeight="1">
      <c r="A17" s="263" t="s">
        <v>336</v>
      </c>
      <c r="B17" s="162" t="s">
        <v>130</v>
      </c>
    </row>
    <row r="18" spans="1:2" s="193" customFormat="1" ht="15" customHeight="1">
      <c r="A18" s="162"/>
    </row>
    <row r="19" spans="1:2" ht="30.75" customHeight="1">
      <c r="A19" s="506" t="s">
        <v>325</v>
      </c>
      <c r="B19" s="506"/>
    </row>
    <row r="20" spans="1:2" s="193" customFormat="1" ht="15" customHeight="1">
      <c r="A20" s="263" t="s">
        <v>326</v>
      </c>
      <c r="B20" s="162" t="s">
        <v>1</v>
      </c>
    </row>
    <row r="21" spans="1:2" s="193" customFormat="1" ht="15" customHeight="1">
      <c r="A21" s="263" t="s">
        <v>327</v>
      </c>
      <c r="B21" s="162" t="s">
        <v>332</v>
      </c>
    </row>
    <row r="22" spans="1:2" s="193" customFormat="1" ht="15" customHeight="1">
      <c r="A22" s="263" t="s">
        <v>328</v>
      </c>
      <c r="B22" s="162" t="s">
        <v>333</v>
      </c>
    </row>
    <row r="23" spans="1:2" s="193" customFormat="1" ht="15" customHeight="1">
      <c r="A23" s="263" t="s">
        <v>329</v>
      </c>
      <c r="B23" s="162" t="s">
        <v>128</v>
      </c>
    </row>
    <row r="24" spans="1:2" s="193" customFormat="1" ht="15" customHeight="1">
      <c r="A24" s="263" t="s">
        <v>330</v>
      </c>
      <c r="B24" s="162" t="s">
        <v>334</v>
      </c>
    </row>
    <row r="25" spans="1:2" s="193" customFormat="1" ht="15" customHeight="1">
      <c r="A25" s="356" t="s">
        <v>331</v>
      </c>
      <c r="B25" s="357" t="s">
        <v>353</v>
      </c>
    </row>
    <row r="26" spans="1:2">
      <c r="A26" s="356" t="s">
        <v>335</v>
      </c>
      <c r="B26" s="357" t="s">
        <v>366</v>
      </c>
    </row>
  </sheetData>
  <mergeCells count="4">
    <mergeCell ref="A19:B19"/>
    <mergeCell ref="A7:B7"/>
    <mergeCell ref="A9:B9"/>
    <mergeCell ref="A1:B1"/>
  </mergeCells>
  <printOptions horizontalCentered="1"/>
  <pageMargins left="0.78740157480314965" right="0.78740157480314965" top="0.39370078740157483" bottom="0.39370078740157483" header="0.31496062992125984" footer="0.31496062992125984"/>
  <pageSetup paperSize="9" scale="96" orientation="portrait"/>
  <headerFooter>
    <oddFooter>&amp;CSeite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21"/>
  <sheetViews>
    <sheetView view="pageBreakPreview" zoomScaleNormal="100" zoomScaleSheetLayoutView="100" zoomScalePageLayoutView="80" workbookViewId="0">
      <selection activeCell="A19" sqref="A19"/>
    </sheetView>
  </sheetViews>
  <sheetFormatPr baseColWidth="10" defaultColWidth="11.42578125" defaultRowHeight="12.75"/>
  <cols>
    <col min="1" max="1" width="100.7109375" style="2" customWidth="1"/>
    <col min="2" max="16384" width="11.42578125" style="2"/>
  </cols>
  <sheetData>
    <row r="1" spans="1:1">
      <c r="A1" s="185">
        <f>Programmjahr</f>
        <v>2026</v>
      </c>
    </row>
    <row r="2" spans="1:1">
      <c r="A2" s="225" t="s">
        <v>0</v>
      </c>
    </row>
    <row r="3" spans="1:1">
      <c r="A3" s="225" t="str">
        <f>Gemeinde</f>
        <v>Musterstadt</v>
      </c>
    </row>
    <row r="4" spans="1:1">
      <c r="A4" s="225" t="str">
        <f>Gesamtmaßnahme</f>
        <v>Bezeichnung der Gesamtmaßnahme</v>
      </c>
    </row>
    <row r="5" spans="1:1">
      <c r="A5" s="220" t="str">
        <f>Programm</f>
        <v>Programm</v>
      </c>
    </row>
    <row r="6" spans="1:1">
      <c r="A6" s="19"/>
    </row>
    <row r="7" spans="1:1" ht="20.100000000000001" customHeight="1">
      <c r="A7" s="257" t="s">
        <v>340</v>
      </c>
    </row>
    <row r="8" spans="1:1" ht="33.75">
      <c r="A8" s="159" t="s">
        <v>313</v>
      </c>
    </row>
    <row r="9" spans="1:1">
      <c r="A9" s="19"/>
    </row>
    <row r="10" spans="1:1">
      <c r="A10" s="3" t="s">
        <v>91</v>
      </c>
    </row>
    <row r="11" spans="1:1" ht="75" customHeight="1">
      <c r="A11" s="19"/>
    </row>
    <row r="12" spans="1:1">
      <c r="A12" s="23" t="s">
        <v>314</v>
      </c>
    </row>
    <row r="13" spans="1:1" ht="75" customHeight="1">
      <c r="A13" s="258" t="s">
        <v>227</v>
      </c>
    </row>
    <row r="14" spans="1:1">
      <c r="A14" s="23" t="s">
        <v>315</v>
      </c>
    </row>
    <row r="15" spans="1:1" ht="75" customHeight="1">
      <c r="A15" s="19"/>
    </row>
    <row r="16" spans="1:1">
      <c r="A16" s="23" t="s">
        <v>316</v>
      </c>
    </row>
    <row r="17" spans="1:1" ht="75" customHeight="1">
      <c r="A17" s="259" t="s">
        <v>68</v>
      </c>
    </row>
    <row r="18" spans="1:1">
      <c r="A18" s="23" t="s">
        <v>317</v>
      </c>
    </row>
    <row r="19" spans="1:1" ht="75" customHeight="1">
      <c r="A19" s="259" t="s">
        <v>226</v>
      </c>
    </row>
    <row r="20" spans="1:1">
      <c r="A20" s="23" t="s">
        <v>318</v>
      </c>
    </row>
    <row r="21" spans="1:1" ht="75" customHeight="1">
      <c r="A21" s="259" t="s">
        <v>228</v>
      </c>
    </row>
  </sheetData>
  <printOptions horizontalCentered="1"/>
  <pageMargins left="0.78740157480314965" right="0.78740157480314965" top="0.59055118110236227" bottom="0.39370078740157483" header="0.51181102362204722" footer="0"/>
  <pageSetup paperSize="9" scale="97" fitToHeight="0" orientation="portrait"/>
  <headerFooter>
    <oddFooter>&amp;CSeite &amp;P von &amp;N</oddFooter>
  </headerFooter>
  <rowBreaks count="1" manualBreakCount="1">
    <brk id="3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63"/>
  <sheetViews>
    <sheetView view="pageBreakPreview" topLeftCell="A19" zoomScale="110" zoomScaleNormal="100" zoomScaleSheetLayoutView="110" zoomScalePageLayoutView="80" workbookViewId="0">
      <selection activeCell="A31" sqref="A31"/>
    </sheetView>
  </sheetViews>
  <sheetFormatPr baseColWidth="10" defaultColWidth="11.42578125" defaultRowHeight="14.25"/>
  <cols>
    <col min="1" max="1" width="75.5703125" style="117" customWidth="1"/>
    <col min="2" max="2" width="25.5703125" style="117" customWidth="1"/>
    <col min="3" max="3" width="9.5703125" style="117" customWidth="1"/>
    <col min="4" max="4" width="5.5703125" style="117" customWidth="1"/>
    <col min="5" max="16384" width="11.42578125" style="117"/>
  </cols>
  <sheetData>
    <row r="1" spans="1:4" ht="15" customHeight="1">
      <c r="A1" s="185">
        <f>Programmjahr</f>
        <v>2026</v>
      </c>
      <c r="B1" s="182"/>
      <c r="C1" s="126"/>
    </row>
    <row r="2" spans="1:4" ht="15" customHeight="1">
      <c r="A2" s="225" t="s">
        <v>0</v>
      </c>
      <c r="B2" s="125"/>
      <c r="C2" s="126"/>
    </row>
    <row r="3" spans="1:4" ht="15" customHeight="1">
      <c r="A3" s="225" t="str">
        <f>Gemeinde</f>
        <v>Musterstadt</v>
      </c>
      <c r="B3" s="125"/>
    </row>
    <row r="4" spans="1:4" ht="15" customHeight="1">
      <c r="A4" s="225" t="str">
        <f>Gesamtmaßnahme</f>
        <v>Bezeichnung der Gesamtmaßnahme</v>
      </c>
      <c r="B4" s="125"/>
    </row>
    <row r="5" spans="1:4" ht="15" customHeight="1">
      <c r="A5" s="220" t="str">
        <f>Programm</f>
        <v>Programm</v>
      </c>
      <c r="B5" s="125"/>
    </row>
    <row r="6" spans="1:4">
      <c r="B6" s="125"/>
    </row>
    <row r="7" spans="1:4" s="137" customFormat="1" ht="15">
      <c r="A7" s="135" t="s">
        <v>64</v>
      </c>
      <c r="B7" s="136"/>
      <c r="C7" s="136"/>
      <c r="D7" s="136"/>
    </row>
    <row r="8" spans="1:4" s="137" customFormat="1" ht="15">
      <c r="A8" s="138"/>
      <c r="B8" s="136"/>
      <c r="C8" s="136"/>
      <c r="D8" s="136"/>
    </row>
    <row r="9" spans="1:4" s="137" customFormat="1" ht="15">
      <c r="A9" s="138" t="s">
        <v>84</v>
      </c>
      <c r="B9" s="136"/>
      <c r="C9" s="136"/>
      <c r="D9" s="136"/>
    </row>
    <row r="10" spans="1:4" s="137" customFormat="1">
      <c r="A10" s="148" t="s">
        <v>72</v>
      </c>
      <c r="B10" s="139"/>
      <c r="C10" s="136"/>
      <c r="D10" s="136"/>
    </row>
    <row r="11" spans="1:4">
      <c r="A11" s="149" t="s">
        <v>73</v>
      </c>
      <c r="B11" s="139"/>
    </row>
    <row r="12" spans="1:4">
      <c r="A12" s="149" t="s">
        <v>74</v>
      </c>
      <c r="B12" s="139"/>
    </row>
    <row r="13" spans="1:4">
      <c r="A13" s="149" t="s">
        <v>75</v>
      </c>
      <c r="B13" s="139"/>
    </row>
    <row r="14" spans="1:4">
      <c r="A14" s="149" t="s">
        <v>76</v>
      </c>
      <c r="B14" s="139"/>
    </row>
    <row r="15" spans="1:4">
      <c r="A15" s="149" t="s">
        <v>77</v>
      </c>
      <c r="B15" s="139"/>
    </row>
    <row r="16" spans="1:4">
      <c r="A16" s="149" t="s">
        <v>78</v>
      </c>
      <c r="B16" s="139"/>
    </row>
    <row r="17" spans="1:4">
      <c r="A17" s="149" t="s">
        <v>79</v>
      </c>
      <c r="B17" s="139"/>
    </row>
    <row r="18" spans="1:4">
      <c r="A18" s="149" t="s">
        <v>80</v>
      </c>
      <c r="B18" s="139"/>
    </row>
    <row r="19" spans="1:4">
      <c r="A19" s="149" t="s">
        <v>81</v>
      </c>
      <c r="B19" s="139"/>
    </row>
    <row r="20" spans="1:4">
      <c r="A20" s="149" t="s">
        <v>82</v>
      </c>
      <c r="B20" s="139"/>
    </row>
    <row r="21" spans="1:4">
      <c r="A21" s="149" t="s">
        <v>83</v>
      </c>
      <c r="B21" s="139"/>
    </row>
    <row r="22" spans="1:4">
      <c r="A22" s="149" t="s">
        <v>37</v>
      </c>
      <c r="B22" s="139"/>
    </row>
    <row r="23" spans="1:4">
      <c r="A23" s="125"/>
      <c r="B23" s="134"/>
    </row>
    <row r="24" spans="1:4" ht="15">
      <c r="A24" s="125" t="s">
        <v>266</v>
      </c>
      <c r="B24" s="139"/>
    </row>
    <row r="25" spans="1:4">
      <c r="A25" s="125" t="s">
        <v>264</v>
      </c>
      <c r="B25" s="141"/>
      <c r="C25" s="142"/>
    </row>
    <row r="26" spans="1:4">
      <c r="A26" s="125" t="s">
        <v>265</v>
      </c>
      <c r="B26" s="141"/>
      <c r="C26" s="142"/>
    </row>
    <row r="27" spans="1:4">
      <c r="A27" s="125"/>
      <c r="B27" s="142"/>
      <c r="C27" s="142"/>
    </row>
    <row r="28" spans="1:4">
      <c r="A28" s="125" t="s">
        <v>416</v>
      </c>
      <c r="B28" s="430"/>
      <c r="C28" s="142"/>
    </row>
    <row r="29" spans="1:4">
      <c r="A29" s="125" t="s">
        <v>433</v>
      </c>
      <c r="B29" s="139"/>
      <c r="C29" s="142"/>
    </row>
    <row r="30" spans="1:4">
      <c r="A30" s="125"/>
      <c r="B30" s="140"/>
      <c r="C30" s="142"/>
    </row>
    <row r="31" spans="1:4" ht="15">
      <c r="A31" s="143" t="s">
        <v>38</v>
      </c>
      <c r="B31" s="144"/>
      <c r="C31" s="144"/>
      <c r="D31" s="118"/>
    </row>
    <row r="32" spans="1:4">
      <c r="A32" s="144" t="s">
        <v>6</v>
      </c>
      <c r="B32" s="145"/>
      <c r="C32" s="144"/>
      <c r="D32" s="118"/>
    </row>
    <row r="33" spans="1:3">
      <c r="A33" s="125" t="s">
        <v>4</v>
      </c>
      <c r="B33" s="145"/>
    </row>
    <row r="34" spans="1:3">
      <c r="A34" s="125" t="s">
        <v>39</v>
      </c>
      <c r="B34" s="145"/>
    </row>
    <row r="35" spans="1:3">
      <c r="A35" s="125" t="s">
        <v>40</v>
      </c>
      <c r="B35" s="145"/>
    </row>
    <row r="36" spans="1:3">
      <c r="A36" s="125" t="s">
        <v>41</v>
      </c>
      <c r="B36" s="145"/>
    </row>
    <row r="37" spans="1:3">
      <c r="A37" s="125"/>
      <c r="B37" s="146"/>
    </row>
    <row r="38" spans="1:3" ht="15">
      <c r="A38" s="128" t="s">
        <v>5</v>
      </c>
      <c r="B38" s="145"/>
    </row>
    <row r="39" spans="1:3">
      <c r="A39" s="147" t="s">
        <v>267</v>
      </c>
      <c r="B39" s="145"/>
    </row>
    <row r="40" spans="1:3">
      <c r="A40" s="147" t="s">
        <v>268</v>
      </c>
      <c r="B40" s="145"/>
    </row>
    <row r="41" spans="1:3">
      <c r="A41" s="147" t="s">
        <v>85</v>
      </c>
      <c r="B41" s="145"/>
    </row>
    <row r="42" spans="1:3">
      <c r="A42" s="147" t="s">
        <v>86</v>
      </c>
      <c r="B42" s="145"/>
      <c r="C42" s="142"/>
    </row>
    <row r="43" spans="1:3">
      <c r="A43" s="147" t="s">
        <v>87</v>
      </c>
      <c r="B43" s="145"/>
      <c r="C43" s="142"/>
    </row>
    <row r="44" spans="1:3">
      <c r="A44" s="147" t="s">
        <v>88</v>
      </c>
      <c r="B44" s="145"/>
    </row>
    <row r="45" spans="1:3">
      <c r="A45" s="147" t="s">
        <v>89</v>
      </c>
      <c r="B45" s="125"/>
    </row>
    <row r="46" spans="1:3">
      <c r="A46" s="125"/>
      <c r="B46" s="125"/>
    </row>
    <row r="47" spans="1:3" ht="15">
      <c r="A47" s="128" t="s">
        <v>44</v>
      </c>
    </row>
    <row r="48" spans="1:3">
      <c r="A48" s="125" t="s">
        <v>372</v>
      </c>
      <c r="B48" s="150"/>
    </row>
    <row r="49" spans="1:2">
      <c r="A49" s="125" t="s">
        <v>43</v>
      </c>
      <c r="B49" s="150"/>
    </row>
    <row r="50" spans="1:2">
      <c r="A50" s="125"/>
      <c r="B50" s="125"/>
    </row>
    <row r="51" spans="1:2">
      <c r="A51" s="125"/>
      <c r="B51" s="125"/>
    </row>
    <row r="52" spans="1:2">
      <c r="A52" s="125"/>
      <c r="B52" s="125"/>
    </row>
    <row r="53" spans="1:2" ht="15">
      <c r="A53" s="128" t="s">
        <v>42</v>
      </c>
      <c r="B53" s="125"/>
    </row>
    <row r="54" spans="1:2">
      <c r="A54" s="125" t="s">
        <v>7</v>
      </c>
      <c r="B54" s="145"/>
    </row>
    <row r="55" spans="1:2">
      <c r="A55" s="125" t="s">
        <v>8</v>
      </c>
      <c r="B55" s="145"/>
    </row>
    <row r="56" spans="1:2">
      <c r="A56" s="125" t="s">
        <v>9</v>
      </c>
      <c r="B56" s="145"/>
    </row>
    <row r="57" spans="1:2">
      <c r="A57" s="125" t="s">
        <v>10</v>
      </c>
      <c r="B57" s="145"/>
    </row>
    <row r="58" spans="1:2">
      <c r="A58" s="125" t="s">
        <v>373</v>
      </c>
      <c r="B58" s="150"/>
    </row>
    <row r="59" spans="1:2">
      <c r="A59" s="125" t="s">
        <v>11</v>
      </c>
      <c r="B59" s="150"/>
    </row>
    <row r="60" spans="1:2">
      <c r="A60" s="125" t="s">
        <v>12</v>
      </c>
      <c r="B60" s="145"/>
    </row>
    <row r="61" spans="1:2">
      <c r="A61" s="125" t="s">
        <v>67</v>
      </c>
    </row>
    <row r="62" spans="1:2">
      <c r="A62" s="125"/>
    </row>
    <row r="63" spans="1:2">
      <c r="A63" s="125" t="s">
        <v>45</v>
      </c>
      <c r="B63" s="125"/>
    </row>
  </sheetData>
  <printOptions horizontalCentered="1"/>
  <pageMargins left="0.78740157480314965" right="0.78740157480314965" top="0.59055118110236227" bottom="0.39370078740157483" header="0.51181102362204722" footer="0"/>
  <pageSetup paperSize="9" scale="85" orientation="portrait"/>
  <headerFooter>
    <oddFooter xml:space="preserve">&amp;CSeite &amp;P von &amp;N
</oddFooter>
  </headerFooter>
  <rowBreaks count="1" manualBreakCount="1">
    <brk id="8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0"/>
  <sheetViews>
    <sheetView view="pageBreakPreview" zoomScaleNormal="100" zoomScaleSheetLayoutView="100" zoomScalePageLayoutView="72" workbookViewId="0">
      <selection activeCell="A10" sqref="A10:I10"/>
    </sheetView>
  </sheetViews>
  <sheetFormatPr baseColWidth="10" defaultColWidth="11.42578125" defaultRowHeight="12.75"/>
  <cols>
    <col min="1" max="9" width="11.7109375" style="10" customWidth="1"/>
    <col min="10" max="10" width="2.42578125" style="10" customWidth="1"/>
    <col min="11" max="16384" width="11.42578125" style="10"/>
  </cols>
  <sheetData>
    <row r="1" spans="1:17">
      <c r="A1" s="512">
        <f>Programmjahr</f>
        <v>2026</v>
      </c>
      <c r="B1" s="512"/>
      <c r="C1" s="24"/>
      <c r="D1" s="24"/>
      <c r="E1" s="24"/>
      <c r="F1" s="24"/>
      <c r="G1" s="186"/>
      <c r="H1" s="186"/>
      <c r="I1" s="186"/>
      <c r="K1" s="166"/>
      <c r="L1" s="165"/>
      <c r="M1" s="165"/>
      <c r="N1" s="165"/>
      <c r="O1" s="165"/>
      <c r="P1" s="165"/>
      <c r="Q1" s="165"/>
    </row>
    <row r="2" spans="1:17">
      <c r="A2" s="24" t="s">
        <v>0</v>
      </c>
      <c r="B2" s="24"/>
      <c r="C2" s="24"/>
      <c r="D2" s="24"/>
      <c r="E2" s="24"/>
      <c r="F2" s="24"/>
      <c r="G2" s="24"/>
      <c r="I2" s="28"/>
    </row>
    <row r="3" spans="1:17">
      <c r="A3" s="19" t="str">
        <f>Gemeinde</f>
        <v>Musterstadt</v>
      </c>
      <c r="B3" s="24"/>
      <c r="C3" s="24"/>
      <c r="D3" s="24"/>
      <c r="E3" s="24"/>
      <c r="F3" s="24"/>
      <c r="G3" s="24"/>
      <c r="H3" s="24"/>
      <c r="I3" s="24"/>
    </row>
    <row r="4" spans="1:17">
      <c r="A4" s="19" t="str">
        <f>Gesamtmaßnahme</f>
        <v>Bezeichnung der Gesamtmaßnahme</v>
      </c>
      <c r="B4" s="24"/>
      <c r="C4" s="24"/>
      <c r="D4" s="24"/>
      <c r="E4" s="24"/>
      <c r="F4" s="24"/>
      <c r="G4" s="24"/>
      <c r="H4" s="24"/>
      <c r="I4" s="24"/>
    </row>
    <row r="5" spans="1:17">
      <c r="A5" s="19" t="str">
        <f>Programm</f>
        <v>Programm</v>
      </c>
      <c r="B5" s="24"/>
      <c r="C5" s="24"/>
      <c r="D5" s="24"/>
      <c r="E5" s="24"/>
      <c r="F5" s="24"/>
      <c r="G5" s="24"/>
      <c r="H5" s="24"/>
      <c r="I5" s="24"/>
    </row>
    <row r="6" spans="1:17">
      <c r="A6" s="24"/>
      <c r="B6" s="24"/>
      <c r="C6" s="24"/>
      <c r="D6" s="24"/>
      <c r="E6" s="24"/>
      <c r="F6" s="24"/>
      <c r="G6" s="24"/>
      <c r="H6" s="24"/>
      <c r="I6" s="24"/>
    </row>
    <row r="7" spans="1:17" ht="15.75">
      <c r="A7" s="29" t="s">
        <v>1</v>
      </c>
      <c r="B7" s="30"/>
      <c r="C7" s="30"/>
      <c r="D7" s="30"/>
      <c r="E7" s="30"/>
      <c r="F7" s="30"/>
      <c r="G7" s="30"/>
      <c r="H7" s="30"/>
      <c r="I7" s="30"/>
    </row>
    <row r="8" spans="1:17">
      <c r="A8" s="31"/>
      <c r="B8" s="30"/>
      <c r="C8" s="30"/>
      <c r="D8" s="30"/>
      <c r="E8" s="30"/>
      <c r="F8" s="30"/>
      <c r="G8" s="30"/>
      <c r="H8" s="30"/>
      <c r="I8" s="30"/>
    </row>
    <row r="9" spans="1:17">
      <c r="A9" s="31" t="s">
        <v>344</v>
      </c>
      <c r="B9" s="30"/>
      <c r="C9" s="30"/>
      <c r="D9" s="30"/>
      <c r="E9" s="30"/>
      <c r="F9" s="30"/>
      <c r="G9" s="30"/>
      <c r="H9" s="30"/>
      <c r="I9" s="30"/>
    </row>
    <row r="10" spans="1:17" ht="95.25" customHeight="1">
      <c r="A10" s="510"/>
      <c r="B10" s="510"/>
      <c r="C10" s="510"/>
      <c r="D10" s="510"/>
      <c r="E10" s="510"/>
      <c r="F10" s="510"/>
      <c r="G10" s="510"/>
      <c r="H10" s="510"/>
      <c r="I10" s="510"/>
    </row>
    <row r="11" spans="1:17" ht="11.65" customHeight="1">
      <c r="A11" s="8" t="s">
        <v>343</v>
      </c>
      <c r="B11" s="52"/>
      <c r="C11" s="52"/>
      <c r="D11" s="52"/>
      <c r="E11" s="52"/>
      <c r="F11" s="52"/>
      <c r="G11" s="52"/>
      <c r="H11" s="52"/>
      <c r="I11" s="52"/>
    </row>
    <row r="12" spans="1:17" ht="11.65" customHeight="1">
      <c r="A12" s="52"/>
      <c r="B12" s="52"/>
      <c r="C12" s="52"/>
      <c r="D12" s="52"/>
      <c r="E12" s="52"/>
      <c r="F12" s="52"/>
      <c r="G12" s="52"/>
      <c r="H12" s="52"/>
      <c r="I12" s="52"/>
    </row>
    <row r="13" spans="1:17" ht="11.65" customHeight="1">
      <c r="A13" s="24" t="s">
        <v>96</v>
      </c>
      <c r="B13" s="52"/>
      <c r="C13" s="52"/>
      <c r="D13" s="52"/>
      <c r="E13" s="52"/>
      <c r="F13" s="52"/>
      <c r="G13" s="52"/>
      <c r="H13" s="52"/>
      <c r="I13" s="52"/>
    </row>
    <row r="14" spans="1:17" ht="11.65" customHeight="1">
      <c r="A14" s="24" t="s">
        <v>97</v>
      </c>
      <c r="B14" s="52"/>
      <c r="C14" s="52"/>
      <c r="D14" s="52"/>
      <c r="E14" s="52"/>
      <c r="F14" s="52"/>
      <c r="G14" s="52"/>
      <c r="H14" s="52"/>
      <c r="I14" s="52"/>
    </row>
    <row r="15" spans="1:17" ht="11.65" customHeight="1">
      <c r="A15" s="24" t="s">
        <v>98</v>
      </c>
      <c r="B15" s="52"/>
      <c r="C15" s="52"/>
      <c r="D15" s="52"/>
      <c r="E15" s="52"/>
      <c r="F15" s="52"/>
      <c r="G15" s="52"/>
      <c r="H15" s="52"/>
      <c r="I15" s="52"/>
    </row>
    <row r="16" spans="1:17" ht="11.65" customHeight="1">
      <c r="A16" s="24" t="s">
        <v>99</v>
      </c>
      <c r="B16" s="52"/>
      <c r="C16" s="52"/>
      <c r="D16" s="52"/>
      <c r="E16" s="52"/>
      <c r="F16" s="52"/>
      <c r="G16" s="52"/>
      <c r="H16" s="52"/>
      <c r="I16" s="52"/>
    </row>
    <row r="17" spans="1:9" ht="11.65" customHeight="1">
      <c r="A17" s="24" t="s">
        <v>100</v>
      </c>
      <c r="B17" s="52"/>
      <c r="C17" s="52"/>
      <c r="D17" s="52"/>
      <c r="E17" s="52"/>
      <c r="F17" s="52"/>
      <c r="G17" s="52"/>
      <c r="H17" s="52"/>
      <c r="I17" s="52"/>
    </row>
    <row r="18" spans="1:9" ht="108.75" customHeight="1">
      <c r="A18" s="511"/>
      <c r="B18" s="511"/>
      <c r="C18" s="511"/>
      <c r="D18" s="511"/>
      <c r="E18" s="511"/>
      <c r="F18" s="511"/>
      <c r="G18" s="511"/>
      <c r="H18" s="511"/>
      <c r="I18" s="511"/>
    </row>
    <row r="19" spans="1:9">
      <c r="A19" s="8" t="s">
        <v>348</v>
      </c>
      <c r="B19" s="53"/>
      <c r="C19" s="53"/>
      <c r="D19" s="49"/>
      <c r="E19" s="49"/>
      <c r="F19" s="49"/>
      <c r="G19" s="49"/>
      <c r="H19" s="49"/>
      <c r="I19" s="49"/>
    </row>
    <row r="20" spans="1:9" ht="90.75" customHeight="1">
      <c r="A20" s="276" t="s">
        <v>349</v>
      </c>
    </row>
  </sheetData>
  <mergeCells count="3">
    <mergeCell ref="A10:I10"/>
    <mergeCell ref="A18:I18"/>
    <mergeCell ref="A1:B1"/>
  </mergeCells>
  <printOptions horizontalCentered="1"/>
  <pageMargins left="0.78740157480314965" right="0.78740157480314965" top="0.39370078740157483" bottom="0.39370078740157483" header="0.51181102362204722" footer="0"/>
  <pageSetup paperSize="9" scale="83" fitToHeight="0" orientation="portrait"/>
  <headerFooter>
    <oddHeader xml:space="preserve">&amp;R
</oddHeader>
    <oddFooter>&amp;CSeite &amp;P von &amp;N</oddFooter>
  </headerFooter>
  <rowBreaks count="1" manualBreakCount="1">
    <brk id="2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73"/>
  <sheetViews>
    <sheetView view="pageBreakPreview" topLeftCell="A19" zoomScaleNormal="100" zoomScaleSheetLayoutView="100" zoomScalePageLayoutView="72" workbookViewId="0">
      <selection activeCell="A69" sqref="A69:J69"/>
    </sheetView>
  </sheetViews>
  <sheetFormatPr baseColWidth="10" defaultColWidth="11.42578125" defaultRowHeight="12.75"/>
  <cols>
    <col min="1" max="1" width="11.7109375" style="10" customWidth="1"/>
    <col min="2" max="2" width="12.42578125" style="10" customWidth="1"/>
    <col min="3" max="11" width="11.7109375" style="10" customWidth="1"/>
    <col min="12" max="12" width="11.5703125" style="10" customWidth="1"/>
    <col min="13" max="16384" width="11.42578125" style="10"/>
  </cols>
  <sheetData>
    <row r="1" spans="1:19">
      <c r="A1" s="512">
        <f>Programmjahr</f>
        <v>2026</v>
      </c>
      <c r="B1" s="512"/>
      <c r="C1" s="455"/>
      <c r="D1" s="24"/>
      <c r="E1" s="24"/>
      <c r="F1" s="24"/>
      <c r="G1" s="24"/>
      <c r="H1" s="186"/>
      <c r="I1" s="186"/>
      <c r="J1" s="186"/>
      <c r="K1" s="186"/>
      <c r="L1" s="457"/>
      <c r="M1" s="166"/>
      <c r="N1" s="165"/>
      <c r="O1" s="165"/>
      <c r="P1" s="165"/>
      <c r="Q1" s="165"/>
      <c r="R1" s="165"/>
      <c r="S1" s="165"/>
    </row>
    <row r="2" spans="1:19">
      <c r="A2" s="24" t="s">
        <v>0</v>
      </c>
      <c r="B2" s="24"/>
      <c r="C2" s="24"/>
      <c r="D2" s="24"/>
      <c r="E2" s="24"/>
      <c r="F2" s="24"/>
      <c r="G2" s="24"/>
      <c r="H2" s="24"/>
      <c r="I2" s="457"/>
      <c r="J2" s="28"/>
      <c r="K2" s="28"/>
      <c r="L2" s="457"/>
    </row>
    <row r="3" spans="1:19">
      <c r="A3" s="19" t="str">
        <f>Gemeinde</f>
        <v>Musterstadt</v>
      </c>
      <c r="B3" s="24"/>
      <c r="C3" s="24"/>
      <c r="D3" s="24"/>
      <c r="E3" s="24"/>
      <c r="F3" s="24"/>
      <c r="G3" s="24"/>
      <c r="H3" s="24"/>
      <c r="I3" s="24"/>
      <c r="J3" s="24"/>
      <c r="K3" s="24"/>
      <c r="L3" s="457"/>
    </row>
    <row r="4" spans="1:19">
      <c r="A4" s="19" t="str">
        <f>Gesamtmaßnahme</f>
        <v>Bezeichnung der Gesamtmaßnahme</v>
      </c>
      <c r="B4" s="24"/>
      <c r="C4" s="24"/>
      <c r="D4" s="24"/>
      <c r="E4" s="24"/>
      <c r="F4" s="24"/>
      <c r="G4" s="24"/>
      <c r="H4" s="24"/>
      <c r="I4" s="24"/>
      <c r="J4" s="24"/>
      <c r="K4" s="24"/>
      <c r="L4" s="457"/>
    </row>
    <row r="5" spans="1:19">
      <c r="A5" s="19" t="str">
        <f>Programm</f>
        <v>Programm</v>
      </c>
      <c r="B5" s="24"/>
      <c r="C5" s="24"/>
      <c r="D5" s="24"/>
      <c r="E5" s="24"/>
      <c r="F5" s="24"/>
      <c r="G5" s="24"/>
      <c r="H5" s="24"/>
      <c r="I5" s="24"/>
      <c r="J5" s="24"/>
      <c r="K5" s="24"/>
      <c r="L5" s="457"/>
    </row>
    <row r="6" spans="1:19">
      <c r="A6" s="24"/>
      <c r="B6" s="24"/>
      <c r="C6" s="24"/>
      <c r="D6" s="24"/>
      <c r="E6" s="24"/>
      <c r="F6" s="24"/>
      <c r="G6" s="24"/>
      <c r="H6" s="24"/>
      <c r="I6" s="24"/>
      <c r="J6" s="24"/>
      <c r="K6" s="24"/>
      <c r="L6" s="457"/>
    </row>
    <row r="7" spans="1:19" ht="15.75">
      <c r="A7" s="533">
        <f>Programmjahr-1</f>
        <v>2025</v>
      </c>
      <c r="B7" s="533"/>
      <c r="C7" s="533"/>
      <c r="D7" s="533"/>
      <c r="E7" s="533"/>
      <c r="F7" s="533"/>
      <c r="G7" s="533"/>
      <c r="H7" s="533"/>
      <c r="I7" s="533"/>
      <c r="J7" s="533"/>
      <c r="K7" s="24"/>
      <c r="L7" s="457"/>
    </row>
    <row r="8" spans="1:19" s="24" customFormat="1">
      <c r="B8" s="35"/>
      <c r="C8" s="35"/>
      <c r="D8" s="35"/>
      <c r="E8" s="35"/>
      <c r="F8" s="461"/>
      <c r="H8" s="33"/>
      <c r="I8" s="36"/>
      <c r="J8" s="47"/>
      <c r="K8" s="47"/>
    </row>
    <row r="9" spans="1:19" s="24" customFormat="1" ht="16.5">
      <c r="A9" s="531" t="s">
        <v>69</v>
      </c>
      <c r="B9" s="532"/>
      <c r="C9" s="532"/>
      <c r="D9" s="532"/>
      <c r="E9" s="532"/>
      <c r="F9" s="532"/>
      <c r="G9" s="532"/>
      <c r="H9" s="532"/>
      <c r="I9" s="532"/>
      <c r="J9" s="532"/>
      <c r="K9" s="532"/>
      <c r="L9" s="532"/>
    </row>
    <row r="10" spans="1:19" s="24" customFormat="1" ht="16.5">
      <c r="A10" s="401" t="s">
        <v>92</v>
      </c>
      <c r="B10" s="402" t="s">
        <v>54</v>
      </c>
      <c r="C10" s="428"/>
      <c r="D10" s="403"/>
      <c r="E10" s="401" t="s">
        <v>52</v>
      </c>
      <c r="F10" s="529" t="s">
        <v>434</v>
      </c>
      <c r="G10" s="530"/>
      <c r="H10" s="530"/>
      <c r="I10" s="530"/>
      <c r="J10" s="530"/>
      <c r="K10" s="530"/>
      <c r="L10" s="530"/>
    </row>
    <row r="11" spans="1:19" ht="38.25">
      <c r="A11" s="404" t="s">
        <v>14</v>
      </c>
      <c r="B11" s="401" t="s">
        <v>13</v>
      </c>
      <c r="C11" s="431" t="s">
        <v>408</v>
      </c>
      <c r="D11" s="431" t="s">
        <v>435</v>
      </c>
      <c r="E11" s="404" t="s">
        <v>53</v>
      </c>
      <c r="F11" s="405">
        <f>Programmjahr-1</f>
        <v>2025</v>
      </c>
      <c r="G11" s="405">
        <f>Programmjahr</f>
        <v>2026</v>
      </c>
      <c r="H11" s="405">
        <f>Programmjahr+1</f>
        <v>2027</v>
      </c>
      <c r="I11" s="405">
        <f>Programmjahr+2</f>
        <v>2028</v>
      </c>
      <c r="J11" s="405">
        <f>Programmjahr+3</f>
        <v>2029</v>
      </c>
      <c r="K11" s="405">
        <f>Programmjahr+4</f>
        <v>2030</v>
      </c>
      <c r="L11" s="405">
        <f>Programmjahr+5</f>
        <v>2031</v>
      </c>
    </row>
    <row r="12" spans="1:19" ht="16.5">
      <c r="A12" s="406"/>
      <c r="B12" s="407" t="s">
        <v>2</v>
      </c>
      <c r="C12" s="407" t="s">
        <v>2</v>
      </c>
      <c r="D12" s="407" t="s">
        <v>2</v>
      </c>
      <c r="E12" s="407" t="s">
        <v>2</v>
      </c>
      <c r="F12" s="407" t="s">
        <v>2</v>
      </c>
      <c r="G12" s="408" t="s">
        <v>2</v>
      </c>
      <c r="H12" s="407" t="s">
        <v>2</v>
      </c>
      <c r="I12" s="409" t="s">
        <v>2</v>
      </c>
      <c r="J12" s="407" t="s">
        <v>2</v>
      </c>
      <c r="K12" s="407" t="s">
        <v>2</v>
      </c>
      <c r="L12" s="407" t="s">
        <v>2</v>
      </c>
    </row>
    <row r="13" spans="1:19" s="24" customFormat="1" ht="16.5">
      <c r="A13" s="410">
        <f>Programmjahr-6</f>
        <v>2020</v>
      </c>
      <c r="B13" s="411"/>
      <c r="C13" s="411"/>
      <c r="D13" s="411"/>
      <c r="E13" s="411"/>
      <c r="F13" s="412"/>
      <c r="G13" s="413"/>
      <c r="H13" s="412"/>
      <c r="I13" s="413"/>
      <c r="J13" s="412"/>
      <c r="K13" s="412"/>
      <c r="L13" s="412"/>
    </row>
    <row r="14" spans="1:19" s="24" customFormat="1" ht="16.5">
      <c r="A14" s="410">
        <f>Programmjahr-5</f>
        <v>2021</v>
      </c>
      <c r="B14" s="411"/>
      <c r="C14" s="411"/>
      <c r="D14" s="411"/>
      <c r="E14" s="411"/>
      <c r="F14" s="412"/>
      <c r="G14" s="413"/>
      <c r="H14" s="412"/>
      <c r="I14" s="413"/>
      <c r="J14" s="412"/>
      <c r="K14" s="412"/>
      <c r="L14" s="412"/>
    </row>
    <row r="15" spans="1:19" s="24" customFormat="1" ht="16.5">
      <c r="A15" s="410">
        <f>Programmjahr-4</f>
        <v>2022</v>
      </c>
      <c r="B15" s="458"/>
      <c r="C15" s="458"/>
      <c r="D15" s="458"/>
      <c r="E15" s="458"/>
      <c r="F15" s="412"/>
      <c r="G15" s="413"/>
      <c r="H15" s="412"/>
      <c r="I15" s="413"/>
      <c r="J15" s="412"/>
      <c r="K15" s="412"/>
      <c r="L15" s="412"/>
    </row>
    <row r="16" spans="1:19" s="24" customFormat="1" ht="16.5">
      <c r="A16" s="410">
        <f>Programmjahr-3</f>
        <v>2023</v>
      </c>
      <c r="B16" s="412"/>
      <c r="C16" s="412"/>
      <c r="D16" s="412"/>
      <c r="E16" s="412"/>
      <c r="F16" s="412"/>
      <c r="G16" s="413"/>
      <c r="H16" s="412"/>
      <c r="I16" s="413"/>
      <c r="J16" s="412"/>
      <c r="K16" s="412"/>
      <c r="L16" s="412"/>
      <c r="M16" s="34"/>
    </row>
    <row r="17" spans="1:13" s="24" customFormat="1" ht="16.5">
      <c r="A17" s="410">
        <f>Programmjahr-2</f>
        <v>2024</v>
      </c>
      <c r="B17" s="412"/>
      <c r="C17" s="412"/>
      <c r="D17" s="412"/>
      <c r="E17" s="412"/>
      <c r="F17" s="412"/>
      <c r="G17" s="413"/>
      <c r="H17" s="412"/>
      <c r="I17" s="413"/>
      <c r="J17" s="412"/>
      <c r="K17" s="412"/>
      <c r="L17" s="412"/>
    </row>
    <row r="18" spans="1:13" s="24" customFormat="1" ht="16.5">
      <c r="A18" s="410">
        <f>Programmjahr-1</f>
        <v>2025</v>
      </c>
      <c r="B18" s="412"/>
      <c r="C18" s="412"/>
      <c r="D18" s="412"/>
      <c r="E18" s="412"/>
      <c r="F18" s="412"/>
      <c r="G18" s="413"/>
      <c r="H18" s="412"/>
      <c r="I18" s="413"/>
      <c r="J18" s="412"/>
      <c r="K18" s="412"/>
      <c r="L18" s="412"/>
    </row>
    <row r="19" spans="1:13" s="32" customFormat="1" ht="16.5">
      <c r="A19" s="414" t="s">
        <v>3</v>
      </c>
      <c r="B19" s="415">
        <f t="shared" ref="B19" si="0">SUM(B13:B18)</f>
        <v>0</v>
      </c>
      <c r="C19" s="415"/>
      <c r="D19" s="415">
        <f t="shared" ref="D19" si="1">SUM(D13:D18)</f>
        <v>0</v>
      </c>
      <c r="E19" s="415">
        <f t="shared" ref="E19" si="2">SUM(E13:E18)</f>
        <v>0</v>
      </c>
      <c r="F19" s="415">
        <f t="shared" ref="F19" si="3">SUM(F13:F18)</f>
        <v>0</v>
      </c>
      <c r="G19" s="415">
        <f t="shared" ref="G19" si="4">SUM(G13:G18)</f>
        <v>0</v>
      </c>
      <c r="H19" s="415">
        <f t="shared" ref="H19" si="5">SUM(H13:H18)</f>
        <v>0</v>
      </c>
      <c r="I19" s="415">
        <f t="shared" ref="I19" si="6">SUM(I13:I18)</f>
        <v>0</v>
      </c>
      <c r="J19" s="415">
        <f t="shared" ref="J19:L19" si="7">SUM(J13:J18)</f>
        <v>0</v>
      </c>
      <c r="K19" s="415">
        <f t="shared" si="7"/>
        <v>0</v>
      </c>
      <c r="L19" s="415">
        <f t="shared" si="7"/>
        <v>0</v>
      </c>
      <c r="M19" s="46"/>
    </row>
    <row r="20" spans="1:13" ht="16.5">
      <c r="A20" s="416"/>
      <c r="B20" s="417" t="s">
        <v>15</v>
      </c>
      <c r="C20" s="417"/>
      <c r="D20" s="417"/>
      <c r="E20" s="417"/>
      <c r="F20" s="412"/>
      <c r="G20" s="419"/>
      <c r="H20" s="416"/>
      <c r="I20" s="416"/>
      <c r="J20" s="416"/>
      <c r="K20" s="416"/>
      <c r="L20" s="416"/>
    </row>
    <row r="21" spans="1:13" ht="16.5">
      <c r="A21" s="416"/>
      <c r="B21" s="420" t="s">
        <v>93</v>
      </c>
      <c r="C21" s="420"/>
      <c r="D21" s="417"/>
      <c r="E21" s="417"/>
      <c r="F21" s="412"/>
      <c r="G21" s="419"/>
      <c r="H21" s="416"/>
      <c r="I21" s="416"/>
      <c r="J21" s="416"/>
      <c r="K21" s="416"/>
      <c r="L21" s="416"/>
    </row>
    <row r="22" spans="1:13" ht="16.5">
      <c r="A22" s="416"/>
      <c r="B22" s="524">
        <f>Programmjahr-1</f>
        <v>2025</v>
      </c>
      <c r="C22" s="524"/>
      <c r="D22" s="524"/>
      <c r="E22" s="525"/>
      <c r="F22" s="412"/>
      <c r="G22" s="419"/>
      <c r="H22" s="416"/>
      <c r="I22" s="416"/>
      <c r="J22" s="416"/>
      <c r="K22" s="416"/>
      <c r="L22" s="416"/>
    </row>
    <row r="23" spans="1:13" ht="16.5">
      <c r="A23" s="416"/>
      <c r="B23" s="526">
        <f>Programmjahr-1</f>
        <v>2025</v>
      </c>
      <c r="C23" s="526"/>
      <c r="D23" s="526"/>
      <c r="E23" s="527"/>
      <c r="F23" s="412">
        <f>F19+F20+F21+F22</f>
        <v>0</v>
      </c>
      <c r="G23" s="416"/>
      <c r="H23" s="528">
        <f>Programmjahr-1</f>
        <v>2025</v>
      </c>
      <c r="I23" s="528"/>
      <c r="J23" s="528"/>
      <c r="K23" s="459">
        <f>Programmjahr+5</f>
        <v>2031</v>
      </c>
      <c r="L23" s="415">
        <f>SUM(F19:L19)</f>
        <v>0</v>
      </c>
    </row>
    <row r="24" spans="1:13" ht="16.5">
      <c r="A24" s="416"/>
      <c r="B24" s="416"/>
      <c r="C24" s="416"/>
      <c r="D24" s="416"/>
      <c r="E24" s="416"/>
      <c r="F24" s="427"/>
      <c r="G24" s="416"/>
      <c r="H24" s="416"/>
      <c r="I24" s="416"/>
      <c r="J24" s="416"/>
      <c r="K24" s="416"/>
      <c r="L24" s="416"/>
    </row>
    <row r="25" spans="1:13" ht="16.5">
      <c r="A25" s="531" t="s">
        <v>70</v>
      </c>
      <c r="B25" s="532"/>
      <c r="C25" s="532"/>
      <c r="D25" s="532"/>
      <c r="E25" s="532"/>
      <c r="F25" s="532"/>
      <c r="G25" s="532"/>
      <c r="H25" s="532"/>
      <c r="I25" s="532"/>
      <c r="J25" s="532"/>
      <c r="K25" s="532"/>
      <c r="L25" s="532"/>
    </row>
    <row r="26" spans="1:13" ht="16.5">
      <c r="A26" s="401" t="s">
        <v>92</v>
      </c>
      <c r="B26" s="402" t="s">
        <v>54</v>
      </c>
      <c r="C26" s="428"/>
      <c r="D26" s="403"/>
      <c r="E26" s="401" t="s">
        <v>52</v>
      </c>
      <c r="F26" s="529" t="s">
        <v>434</v>
      </c>
      <c r="G26" s="530"/>
      <c r="H26" s="530"/>
      <c r="I26" s="530"/>
      <c r="J26" s="530"/>
      <c r="K26" s="530"/>
      <c r="L26" s="530"/>
    </row>
    <row r="27" spans="1:13" ht="66">
      <c r="A27" s="404" t="s">
        <v>14</v>
      </c>
      <c r="B27" s="401" t="s">
        <v>13</v>
      </c>
      <c r="C27" s="429" t="s">
        <v>408</v>
      </c>
      <c r="D27" s="429" t="s">
        <v>435</v>
      </c>
      <c r="E27" s="404" t="s">
        <v>53</v>
      </c>
      <c r="F27" s="405">
        <f>Programmjahr-1</f>
        <v>2025</v>
      </c>
      <c r="G27" s="405">
        <f>Programmjahr</f>
        <v>2026</v>
      </c>
      <c r="H27" s="405">
        <f>Programmjahr+1</f>
        <v>2027</v>
      </c>
      <c r="I27" s="405">
        <f>Programmjahr+2</f>
        <v>2028</v>
      </c>
      <c r="J27" s="405">
        <f>Programmjahr+3</f>
        <v>2029</v>
      </c>
      <c r="K27" s="405">
        <f>Programmjahr+4</f>
        <v>2030</v>
      </c>
      <c r="L27" s="405">
        <f>Programmjahr+5</f>
        <v>2031</v>
      </c>
    </row>
    <row r="28" spans="1:13" ht="14.1" customHeight="1">
      <c r="A28" s="406"/>
      <c r="B28" s="407" t="s">
        <v>2</v>
      </c>
      <c r="C28" s="407" t="s">
        <v>2</v>
      </c>
      <c r="D28" s="407" t="s">
        <v>2</v>
      </c>
      <c r="E28" s="407" t="s">
        <v>2</v>
      </c>
      <c r="F28" s="407" t="s">
        <v>2</v>
      </c>
      <c r="G28" s="408" t="s">
        <v>2</v>
      </c>
      <c r="H28" s="407" t="s">
        <v>2</v>
      </c>
      <c r="I28" s="409" t="s">
        <v>2</v>
      </c>
      <c r="J28" s="407" t="s">
        <v>2</v>
      </c>
      <c r="K28" s="407" t="s">
        <v>2</v>
      </c>
      <c r="L28" s="407" t="s">
        <v>2</v>
      </c>
    </row>
    <row r="29" spans="1:13" s="24" customFormat="1" ht="16.5">
      <c r="A29" s="410">
        <f>Programmjahr-6</f>
        <v>2020</v>
      </c>
      <c r="B29" s="411"/>
      <c r="C29" s="411"/>
      <c r="D29" s="411"/>
      <c r="E29" s="411"/>
      <c r="F29" s="412"/>
      <c r="G29" s="413"/>
      <c r="H29" s="412"/>
      <c r="I29" s="413"/>
      <c r="J29" s="412"/>
      <c r="K29" s="412"/>
      <c r="L29" s="412"/>
    </row>
    <row r="30" spans="1:13" s="24" customFormat="1" ht="16.5">
      <c r="A30" s="410">
        <f>Programmjahr-5</f>
        <v>2021</v>
      </c>
      <c r="B30" s="411"/>
      <c r="C30" s="411"/>
      <c r="D30" s="411"/>
      <c r="E30" s="411"/>
      <c r="F30" s="412"/>
      <c r="G30" s="413"/>
      <c r="H30" s="412"/>
      <c r="I30" s="413"/>
      <c r="J30" s="412"/>
      <c r="K30" s="412"/>
      <c r="L30" s="412"/>
    </row>
    <row r="31" spans="1:13" s="24" customFormat="1" ht="16.5">
      <c r="A31" s="410">
        <f>Programmjahr-4</f>
        <v>2022</v>
      </c>
      <c r="B31" s="458"/>
      <c r="C31" s="458"/>
      <c r="D31" s="458"/>
      <c r="E31" s="458"/>
      <c r="F31" s="412"/>
      <c r="G31" s="413"/>
      <c r="H31" s="412"/>
      <c r="I31" s="413"/>
      <c r="J31" s="412"/>
      <c r="K31" s="412"/>
      <c r="L31" s="412"/>
    </row>
    <row r="32" spans="1:13" s="24" customFormat="1" ht="16.5">
      <c r="A32" s="410">
        <f>Programmjahr-3</f>
        <v>2023</v>
      </c>
      <c r="B32" s="412"/>
      <c r="C32" s="412"/>
      <c r="D32" s="412"/>
      <c r="E32" s="412"/>
      <c r="F32" s="412"/>
      <c r="G32" s="413"/>
      <c r="H32" s="412"/>
      <c r="I32" s="413"/>
      <c r="J32" s="412"/>
      <c r="K32" s="412"/>
      <c r="L32" s="412"/>
      <c r="M32" s="34"/>
    </row>
    <row r="33" spans="1:13" s="24" customFormat="1" ht="16.5">
      <c r="A33" s="410">
        <f>Programmjahr-2</f>
        <v>2024</v>
      </c>
      <c r="B33" s="412"/>
      <c r="C33" s="412"/>
      <c r="D33" s="412"/>
      <c r="E33" s="412"/>
      <c r="F33" s="412"/>
      <c r="G33" s="413"/>
      <c r="H33" s="412"/>
      <c r="I33" s="413"/>
      <c r="J33" s="412"/>
      <c r="K33" s="412"/>
      <c r="L33" s="412"/>
    </row>
    <row r="34" spans="1:13" s="24" customFormat="1" ht="16.5">
      <c r="A34" s="410">
        <f>Programmjahr-1</f>
        <v>2025</v>
      </c>
      <c r="B34" s="412"/>
      <c r="C34" s="412"/>
      <c r="D34" s="412"/>
      <c r="E34" s="412"/>
      <c r="F34" s="412"/>
      <c r="G34" s="413"/>
      <c r="H34" s="412"/>
      <c r="I34" s="413"/>
      <c r="J34" s="412"/>
      <c r="K34" s="412"/>
      <c r="L34" s="412"/>
    </row>
    <row r="35" spans="1:13" s="32" customFormat="1" ht="16.5">
      <c r="A35" s="414" t="s">
        <v>3</v>
      </c>
      <c r="B35" s="415">
        <f t="shared" ref="B35" si="8">SUM(B29:B34)</f>
        <v>0</v>
      </c>
      <c r="C35" s="415"/>
      <c r="D35" s="415">
        <f t="shared" ref="D35" si="9">SUM(D29:D34)</f>
        <v>0</v>
      </c>
      <c r="E35" s="415">
        <f t="shared" ref="E35" si="10">SUM(E29:E34)</f>
        <v>0</v>
      </c>
      <c r="F35" s="415">
        <f t="shared" ref="F35" si="11">SUM(F29:F34)</f>
        <v>0</v>
      </c>
      <c r="G35" s="415">
        <f t="shared" ref="G35" si="12">SUM(G29:G34)</f>
        <v>0</v>
      </c>
      <c r="H35" s="415">
        <f t="shared" ref="H35" si="13">SUM(H29:H34)</f>
        <v>0</v>
      </c>
      <c r="I35" s="415">
        <f t="shared" ref="I35" si="14">SUM(I29:I34)</f>
        <v>0</v>
      </c>
      <c r="J35" s="415">
        <f t="shared" ref="J35" si="15">SUM(J29:J34)</f>
        <v>0</v>
      </c>
      <c r="K35" s="415">
        <f t="shared" ref="K35" si="16">SUM(K29:K34)</f>
        <v>0</v>
      </c>
      <c r="L35" s="415">
        <f t="shared" ref="L35" si="17">SUM(L29:L34)</f>
        <v>0</v>
      </c>
      <c r="M35" s="46"/>
    </row>
    <row r="36" spans="1:13" ht="15.6" customHeight="1">
      <c r="A36" s="416"/>
      <c r="B36" s="417" t="s">
        <v>15</v>
      </c>
      <c r="C36" s="417"/>
      <c r="D36" s="417"/>
      <c r="E36" s="417"/>
      <c r="F36" s="418"/>
      <c r="G36" s="419"/>
      <c r="H36" s="416"/>
      <c r="I36" s="416"/>
      <c r="J36" s="416"/>
      <c r="K36" s="416"/>
      <c r="L36" s="416"/>
    </row>
    <row r="37" spans="1:13" ht="16.5">
      <c r="A37" s="416"/>
      <c r="B37" s="420" t="s">
        <v>93</v>
      </c>
      <c r="C37" s="420"/>
      <c r="D37" s="417"/>
      <c r="E37" s="417"/>
      <c r="F37" s="418"/>
      <c r="G37" s="419"/>
      <c r="H37" s="416"/>
      <c r="I37" s="416"/>
      <c r="J37" s="416"/>
      <c r="K37" s="416"/>
      <c r="L37" s="416"/>
    </row>
    <row r="38" spans="1:13" ht="16.5">
      <c r="A38" s="416"/>
      <c r="B38" s="524">
        <f>Programmjahr-1</f>
        <v>2025</v>
      </c>
      <c r="C38" s="524"/>
      <c r="D38" s="524"/>
      <c r="E38" s="525"/>
      <c r="F38" s="421"/>
      <c r="G38" s="419"/>
      <c r="H38" s="416"/>
      <c r="I38" s="416"/>
      <c r="J38" s="416"/>
      <c r="K38" s="416"/>
      <c r="L38" s="416"/>
    </row>
    <row r="39" spans="1:13" ht="16.5">
      <c r="A39" s="416"/>
      <c r="B39" s="526">
        <f>Programmjahr-1</f>
        <v>2025</v>
      </c>
      <c r="C39" s="526"/>
      <c r="D39" s="526"/>
      <c r="E39" s="527"/>
      <c r="F39" s="422">
        <f>F35+F36+F37+F38</f>
        <v>0</v>
      </c>
      <c r="G39" s="416"/>
      <c r="H39" s="528">
        <f>Programmjahr-1</f>
        <v>2025</v>
      </c>
      <c r="I39" s="528"/>
      <c r="J39" s="528"/>
      <c r="K39" s="459">
        <f>Programmjahr+5</f>
        <v>2031</v>
      </c>
      <c r="L39" s="415">
        <f>SUM(F35:L35)</f>
        <v>0</v>
      </c>
    </row>
    <row r="40" spans="1:13" ht="16.5">
      <c r="A40" s="416"/>
      <c r="B40" s="416"/>
      <c r="C40" s="416"/>
      <c r="D40" s="416"/>
      <c r="E40" s="416"/>
      <c r="F40" s="460"/>
      <c r="G40" s="416"/>
      <c r="H40" s="416"/>
      <c r="I40" s="416"/>
      <c r="J40" s="416"/>
      <c r="K40" s="416"/>
      <c r="L40" s="416"/>
    </row>
    <row r="41" spans="1:13" ht="16.5">
      <c r="A41" s="531" t="s">
        <v>71</v>
      </c>
      <c r="B41" s="532"/>
      <c r="C41" s="532"/>
      <c r="D41" s="532"/>
      <c r="E41" s="532"/>
      <c r="F41" s="532"/>
      <c r="G41" s="532"/>
      <c r="H41" s="532"/>
      <c r="I41" s="532"/>
      <c r="J41" s="532"/>
      <c r="K41" s="532"/>
      <c r="L41" s="532"/>
    </row>
    <row r="42" spans="1:13" ht="16.5">
      <c r="A42" s="401" t="s">
        <v>92</v>
      </c>
      <c r="B42" s="402" t="s">
        <v>54</v>
      </c>
      <c r="C42" s="428"/>
      <c r="D42" s="403"/>
      <c r="E42" s="401" t="s">
        <v>52</v>
      </c>
      <c r="F42" s="529" t="s">
        <v>434</v>
      </c>
      <c r="G42" s="530"/>
      <c r="H42" s="530"/>
      <c r="I42" s="530"/>
      <c r="J42" s="530"/>
      <c r="K42" s="530"/>
      <c r="L42" s="530"/>
    </row>
    <row r="43" spans="1:13" ht="66">
      <c r="A43" s="404" t="s">
        <v>14</v>
      </c>
      <c r="B43" s="401" t="s">
        <v>13</v>
      </c>
      <c r="C43" s="429" t="s">
        <v>408</v>
      </c>
      <c r="D43" s="429" t="s">
        <v>435</v>
      </c>
      <c r="E43" s="404" t="s">
        <v>53</v>
      </c>
      <c r="F43" s="405">
        <f>Programmjahr-1</f>
        <v>2025</v>
      </c>
      <c r="G43" s="405">
        <f>Programmjahr</f>
        <v>2026</v>
      </c>
      <c r="H43" s="405">
        <f>Programmjahr+1</f>
        <v>2027</v>
      </c>
      <c r="I43" s="405">
        <f>Programmjahr+2</f>
        <v>2028</v>
      </c>
      <c r="J43" s="405">
        <f>Programmjahr+3</f>
        <v>2029</v>
      </c>
      <c r="K43" s="405">
        <f>Programmjahr+4</f>
        <v>2030</v>
      </c>
      <c r="L43" s="405">
        <f>Programmjahr+5</f>
        <v>2031</v>
      </c>
    </row>
    <row r="44" spans="1:13" ht="14.1" customHeight="1">
      <c r="A44" s="406"/>
      <c r="B44" s="407" t="s">
        <v>2</v>
      </c>
      <c r="C44" s="407" t="s">
        <v>2</v>
      </c>
      <c r="D44" s="407" t="s">
        <v>2</v>
      </c>
      <c r="E44" s="407" t="s">
        <v>2</v>
      </c>
      <c r="F44" s="407" t="s">
        <v>2</v>
      </c>
      <c r="G44" s="408" t="s">
        <v>2</v>
      </c>
      <c r="H44" s="407" t="s">
        <v>2</v>
      </c>
      <c r="I44" s="409" t="s">
        <v>2</v>
      </c>
      <c r="J44" s="407" t="s">
        <v>2</v>
      </c>
      <c r="K44" s="407" t="s">
        <v>2</v>
      </c>
      <c r="L44" s="407" t="s">
        <v>2</v>
      </c>
    </row>
    <row r="45" spans="1:13" s="24" customFormat="1" ht="16.5">
      <c r="A45" s="410">
        <f>Programmjahr-6</f>
        <v>2020</v>
      </c>
      <c r="B45" s="411"/>
      <c r="C45" s="411"/>
      <c r="D45" s="411"/>
      <c r="E45" s="411"/>
      <c r="F45" s="412"/>
      <c r="G45" s="413"/>
      <c r="H45" s="412"/>
      <c r="I45" s="413"/>
      <c r="J45" s="412"/>
      <c r="K45" s="412"/>
      <c r="L45" s="412"/>
    </row>
    <row r="46" spans="1:13" s="24" customFormat="1" ht="16.5">
      <c r="A46" s="410">
        <f>Programmjahr-5</f>
        <v>2021</v>
      </c>
      <c r="B46" s="411"/>
      <c r="C46" s="411"/>
      <c r="D46" s="411"/>
      <c r="E46" s="411"/>
      <c r="F46" s="412"/>
      <c r="G46" s="413"/>
      <c r="H46" s="412"/>
      <c r="I46" s="413"/>
      <c r="J46" s="412"/>
      <c r="K46" s="412"/>
      <c r="L46" s="412"/>
    </row>
    <row r="47" spans="1:13" s="24" customFormat="1" ht="16.5">
      <c r="A47" s="410">
        <f>Programmjahr-4</f>
        <v>2022</v>
      </c>
      <c r="B47" s="458"/>
      <c r="C47" s="458"/>
      <c r="D47" s="458"/>
      <c r="E47" s="458"/>
      <c r="F47" s="412"/>
      <c r="G47" s="413"/>
      <c r="H47" s="412"/>
      <c r="I47" s="413"/>
      <c r="J47" s="412"/>
      <c r="K47" s="412"/>
      <c r="L47" s="412"/>
    </row>
    <row r="48" spans="1:13" s="24" customFormat="1" ht="16.5">
      <c r="A48" s="410">
        <f>Programmjahr-3</f>
        <v>2023</v>
      </c>
      <c r="B48" s="412"/>
      <c r="C48" s="412"/>
      <c r="D48" s="412"/>
      <c r="E48" s="412"/>
      <c r="F48" s="412"/>
      <c r="G48" s="413"/>
      <c r="H48" s="412"/>
      <c r="I48" s="413"/>
      <c r="J48" s="412"/>
      <c r="K48" s="412"/>
      <c r="L48" s="412"/>
      <c r="M48" s="34"/>
    </row>
    <row r="49" spans="1:14" s="24" customFormat="1" ht="16.5">
      <c r="A49" s="410">
        <f>Programmjahr-2</f>
        <v>2024</v>
      </c>
      <c r="B49" s="412"/>
      <c r="C49" s="412"/>
      <c r="D49" s="412"/>
      <c r="E49" s="412"/>
      <c r="F49" s="412"/>
      <c r="G49" s="413"/>
      <c r="H49" s="412"/>
      <c r="I49" s="413"/>
      <c r="J49" s="412"/>
      <c r="K49" s="412"/>
      <c r="L49" s="412"/>
    </row>
    <row r="50" spans="1:14" s="24" customFormat="1" ht="16.5">
      <c r="A50" s="410">
        <f>Programmjahr-1</f>
        <v>2025</v>
      </c>
      <c r="B50" s="412"/>
      <c r="C50" s="412"/>
      <c r="D50" s="412"/>
      <c r="E50" s="412"/>
      <c r="F50" s="412"/>
      <c r="G50" s="413"/>
      <c r="H50" s="412"/>
      <c r="I50" s="413"/>
      <c r="J50" s="412"/>
      <c r="K50" s="412"/>
      <c r="L50" s="412"/>
    </row>
    <row r="51" spans="1:14" s="32" customFormat="1" ht="16.5">
      <c r="A51" s="414" t="s">
        <v>3</v>
      </c>
      <c r="B51" s="415">
        <f t="shared" ref="B51" si="18">SUM(B45:B50)</f>
        <v>0</v>
      </c>
      <c r="C51" s="415"/>
      <c r="D51" s="415">
        <f t="shared" ref="D51" si="19">SUM(D45:D50)</f>
        <v>0</v>
      </c>
      <c r="E51" s="415">
        <f t="shared" ref="E51" si="20">SUM(E45:E50)</f>
        <v>0</v>
      </c>
      <c r="F51" s="415">
        <f t="shared" ref="F51" si="21">SUM(F45:F50)</f>
        <v>0</v>
      </c>
      <c r="G51" s="415">
        <f t="shared" ref="G51" si="22">SUM(G45:G50)</f>
        <v>0</v>
      </c>
      <c r="H51" s="415">
        <f t="shared" ref="H51" si="23">SUM(H45:H50)</f>
        <v>0</v>
      </c>
      <c r="I51" s="415">
        <f t="shared" ref="I51" si="24">SUM(I45:I50)</f>
        <v>0</v>
      </c>
      <c r="J51" s="415">
        <f t="shared" ref="J51" si="25">SUM(J45:J50)</f>
        <v>0</v>
      </c>
      <c r="K51" s="415">
        <f t="shared" ref="K51" si="26">SUM(K45:K50)</f>
        <v>0</v>
      </c>
      <c r="L51" s="415">
        <f t="shared" ref="L51" si="27">SUM(L45:L50)</f>
        <v>0</v>
      </c>
      <c r="M51" s="46"/>
    </row>
    <row r="52" spans="1:14" ht="16.5">
      <c r="A52" s="416"/>
      <c r="B52" s="417" t="s">
        <v>15</v>
      </c>
      <c r="C52" s="417"/>
      <c r="D52" s="417"/>
      <c r="E52" s="417"/>
      <c r="F52" s="418"/>
      <c r="G52" s="419"/>
      <c r="H52" s="416"/>
      <c r="I52" s="416"/>
      <c r="J52" s="416"/>
      <c r="K52" s="416"/>
      <c r="L52" s="416"/>
    </row>
    <row r="53" spans="1:14" ht="16.5">
      <c r="A53" s="416"/>
      <c r="B53" s="420" t="s">
        <v>93</v>
      </c>
      <c r="C53" s="420"/>
      <c r="D53" s="417"/>
      <c r="E53" s="417"/>
      <c r="F53" s="418"/>
      <c r="G53" s="419"/>
      <c r="H53" s="416"/>
      <c r="I53" s="416"/>
      <c r="J53" s="416"/>
      <c r="K53" s="416"/>
      <c r="L53" s="416"/>
    </row>
    <row r="54" spans="1:14" ht="16.5">
      <c r="A54" s="416"/>
      <c r="B54" s="524">
        <f>Programmjahr-1</f>
        <v>2025</v>
      </c>
      <c r="C54" s="524"/>
      <c r="D54" s="524"/>
      <c r="E54" s="525"/>
      <c r="F54" s="421"/>
      <c r="G54" s="419"/>
      <c r="H54" s="416"/>
      <c r="I54" s="416"/>
      <c r="J54" s="416"/>
      <c r="K54" s="416"/>
      <c r="L54" s="416"/>
    </row>
    <row r="55" spans="1:14" ht="16.5">
      <c r="A55" s="416"/>
      <c r="B55" s="526">
        <f>Programmjahr-1</f>
        <v>2025</v>
      </c>
      <c r="C55" s="526"/>
      <c r="D55" s="526"/>
      <c r="E55" s="527"/>
      <c r="F55" s="422">
        <f>F51+F52+F53+F54</f>
        <v>0</v>
      </c>
      <c r="G55" s="416"/>
      <c r="H55" s="528">
        <f>Programmjahr-1</f>
        <v>2025</v>
      </c>
      <c r="I55" s="528"/>
      <c r="J55" s="528"/>
      <c r="K55" s="459">
        <f>Programmjahr+5</f>
        <v>2031</v>
      </c>
      <c r="L55" s="415">
        <f>SUM(F51:L51)</f>
        <v>0</v>
      </c>
    </row>
    <row r="56" spans="1:14" ht="16.5">
      <c r="A56" s="416"/>
      <c r="B56" s="416"/>
      <c r="C56" s="416"/>
      <c r="D56" s="416"/>
      <c r="E56" s="416"/>
      <c r="F56" s="460"/>
      <c r="G56" s="416"/>
      <c r="H56" s="416"/>
      <c r="I56" s="416"/>
      <c r="J56" s="416"/>
      <c r="K56" s="416"/>
      <c r="L56" s="416"/>
    </row>
    <row r="57" spans="1:14" ht="16.5">
      <c r="A57" s="423" t="s">
        <v>94</v>
      </c>
      <c r="B57" s="416"/>
      <c r="C57" s="416"/>
      <c r="D57" s="416"/>
      <c r="E57" s="416"/>
      <c r="F57" s="416"/>
      <c r="G57" s="416"/>
      <c r="H57" s="416"/>
      <c r="I57" s="416"/>
      <c r="J57" s="416"/>
      <c r="K57" s="416"/>
      <c r="L57" s="416"/>
    </row>
    <row r="58" spans="1:14" ht="16.5">
      <c r="A58" s="416"/>
      <c r="B58" s="416"/>
      <c r="C58" s="416"/>
      <c r="D58" s="416"/>
      <c r="E58" s="416"/>
      <c r="F58" s="416"/>
      <c r="G58" s="416"/>
      <c r="H58" s="416"/>
      <c r="I58" s="416"/>
      <c r="J58" s="416"/>
      <c r="K58" s="416"/>
      <c r="L58" s="416"/>
    </row>
    <row r="59" spans="1:14" ht="16.5">
      <c r="A59" s="513">
        <f>Programmjahr-1</f>
        <v>2025</v>
      </c>
      <c r="B59" s="514"/>
      <c r="C59" s="514"/>
      <c r="D59" s="514"/>
      <c r="E59" s="514"/>
      <c r="F59" s="514"/>
      <c r="G59" s="514"/>
      <c r="H59" s="514"/>
      <c r="I59" s="514"/>
      <c r="J59" s="515"/>
      <c r="K59" s="522">
        <f>F20+F36+F52</f>
        <v>0</v>
      </c>
      <c r="L59" s="523"/>
      <c r="M59" s="167"/>
      <c r="N59" s="165"/>
    </row>
    <row r="60" spans="1:14" ht="16.5">
      <c r="A60" s="516">
        <f>Programmjahr-1</f>
        <v>2025</v>
      </c>
      <c r="B60" s="517"/>
      <c r="C60" s="517"/>
      <c r="D60" s="517"/>
      <c r="E60" s="517"/>
      <c r="F60" s="517"/>
      <c r="G60" s="517"/>
      <c r="H60" s="517"/>
      <c r="I60" s="517"/>
      <c r="J60" s="518"/>
      <c r="K60" s="522">
        <f>F22+F38+F54</f>
        <v>0</v>
      </c>
      <c r="L60" s="523"/>
    </row>
    <row r="61" spans="1:14" ht="16.5">
      <c r="A61" s="537">
        <f>Programmjahr-1</f>
        <v>2025</v>
      </c>
      <c r="B61" s="538"/>
      <c r="C61" s="538"/>
      <c r="D61" s="538"/>
      <c r="E61" s="538"/>
      <c r="F61" s="538"/>
      <c r="G61" s="538"/>
      <c r="H61" s="538"/>
      <c r="I61" s="538"/>
      <c r="J61" s="539"/>
      <c r="K61" s="522">
        <v>0</v>
      </c>
      <c r="L61" s="523"/>
      <c r="M61" s="167"/>
      <c r="N61" s="165"/>
    </row>
    <row r="62" spans="1:14" ht="16.5">
      <c r="A62" s="540">
        <f>Programmjahr-1</f>
        <v>2025</v>
      </c>
      <c r="B62" s="541"/>
      <c r="C62" s="541"/>
      <c r="D62" s="541"/>
      <c r="E62" s="541"/>
      <c r="F62" s="541"/>
      <c r="G62" s="541"/>
      <c r="H62" s="541"/>
      <c r="I62" s="541"/>
      <c r="J62" s="542"/>
      <c r="K62" s="522">
        <v>0</v>
      </c>
      <c r="L62" s="523"/>
      <c r="M62" s="167"/>
      <c r="N62" s="165"/>
    </row>
    <row r="63" spans="1:14" ht="16.5">
      <c r="A63" s="543">
        <f>Programmjahr-1</f>
        <v>2025</v>
      </c>
      <c r="B63" s="544"/>
      <c r="C63" s="545">
        <f>Programmjahr+5</f>
        <v>2031</v>
      </c>
      <c r="D63" s="545"/>
      <c r="E63" s="545"/>
      <c r="F63" s="545"/>
      <c r="G63" s="545"/>
      <c r="H63" s="545"/>
      <c r="I63" s="545"/>
      <c r="J63" s="546"/>
      <c r="K63" s="535">
        <v>0</v>
      </c>
      <c r="L63" s="536"/>
    </row>
    <row r="64" spans="1:14" ht="16.5">
      <c r="A64" s="424"/>
      <c r="B64" s="424"/>
      <c r="C64" s="424"/>
      <c r="D64" s="424"/>
      <c r="E64" s="424"/>
      <c r="F64" s="424"/>
      <c r="G64" s="425"/>
      <c r="H64" s="425"/>
      <c r="I64" s="425"/>
      <c r="J64" s="425"/>
      <c r="K64" s="425"/>
      <c r="L64" s="416"/>
    </row>
    <row r="65" spans="1:12" ht="15.6" customHeight="1">
      <c r="A65" s="416"/>
      <c r="B65" s="426"/>
      <c r="C65" s="426"/>
      <c r="D65" s="426"/>
      <c r="E65" s="426"/>
      <c r="F65" s="426"/>
      <c r="G65" s="426"/>
      <c r="H65" s="426"/>
      <c r="I65" s="416"/>
      <c r="J65" s="416"/>
      <c r="K65" s="416"/>
      <c r="L65" s="416"/>
    </row>
    <row r="66" spans="1:12" ht="16.5">
      <c r="A66" s="519" t="s">
        <v>406</v>
      </c>
      <c r="B66" s="520"/>
      <c r="C66" s="520"/>
      <c r="D66" s="520"/>
      <c r="E66" s="520"/>
      <c r="F66" s="520"/>
      <c r="G66" s="520"/>
      <c r="H66" s="520"/>
      <c r="I66" s="520"/>
      <c r="J66" s="521"/>
      <c r="K66" s="522">
        <v>0</v>
      </c>
      <c r="L66" s="523"/>
    </row>
    <row r="67" spans="1:12" ht="18">
      <c r="A67" s="519" t="s">
        <v>407</v>
      </c>
      <c r="B67" s="520"/>
      <c r="C67" s="520"/>
      <c r="D67" s="520"/>
      <c r="E67" s="520"/>
      <c r="F67" s="520"/>
      <c r="G67" s="520"/>
      <c r="H67" s="520"/>
      <c r="I67" s="520"/>
      <c r="J67" s="521"/>
      <c r="K67" s="522">
        <v>0</v>
      </c>
      <c r="L67" s="523"/>
    </row>
    <row r="68" spans="1:12" ht="16.5">
      <c r="A68" s="547">
        <f>Programmjahr-1</f>
        <v>2025</v>
      </c>
      <c r="B68" s="548"/>
      <c r="C68" s="548"/>
      <c r="D68" s="548"/>
      <c r="E68" s="548"/>
      <c r="F68" s="548"/>
      <c r="G68" s="548"/>
      <c r="H68" s="548"/>
      <c r="I68" s="548"/>
      <c r="J68" s="549"/>
      <c r="K68" s="522">
        <v>0</v>
      </c>
      <c r="L68" s="523"/>
    </row>
    <row r="69" spans="1:12" ht="16.5">
      <c r="A69" s="519" t="s">
        <v>436</v>
      </c>
      <c r="B69" s="520"/>
      <c r="C69" s="520"/>
      <c r="D69" s="520"/>
      <c r="E69" s="520"/>
      <c r="F69" s="520"/>
      <c r="G69" s="520"/>
      <c r="H69" s="520"/>
      <c r="I69" s="520"/>
      <c r="J69" s="521"/>
      <c r="K69" s="522">
        <v>0</v>
      </c>
      <c r="L69" s="523"/>
    </row>
    <row r="70" spans="1:12" ht="16.5">
      <c r="A70" s="519" t="s">
        <v>437</v>
      </c>
      <c r="B70" s="520"/>
      <c r="C70" s="520"/>
      <c r="D70" s="520"/>
      <c r="E70" s="520"/>
      <c r="F70" s="520"/>
      <c r="G70" s="520"/>
      <c r="H70" s="520"/>
      <c r="I70" s="520"/>
      <c r="J70" s="521"/>
      <c r="K70" s="522">
        <v>0</v>
      </c>
      <c r="L70" s="523"/>
    </row>
    <row r="71" spans="1:12">
      <c r="A71" s="20"/>
      <c r="B71" s="20"/>
      <c r="C71" s="20"/>
      <c r="D71" s="20"/>
      <c r="E71" s="20"/>
      <c r="F71" s="20"/>
      <c r="G71" s="48"/>
      <c r="H71" s="48"/>
      <c r="I71" s="40"/>
      <c r="J71" s="40"/>
      <c r="K71" s="40"/>
      <c r="L71" s="457"/>
    </row>
    <row r="72" spans="1:12" ht="15" customHeight="1">
      <c r="A72" s="534" t="s">
        <v>286</v>
      </c>
      <c r="B72" s="534"/>
      <c r="C72" s="534"/>
      <c r="D72" s="534"/>
      <c r="E72" s="534"/>
      <c r="F72" s="534"/>
      <c r="G72" s="534"/>
      <c r="H72" s="534"/>
      <c r="I72" s="534"/>
      <c r="J72" s="534"/>
      <c r="K72" s="456"/>
      <c r="L72" s="457"/>
    </row>
    <row r="73" spans="1:12">
      <c r="A73" s="53"/>
      <c r="B73" s="53"/>
      <c r="C73" s="53"/>
      <c r="D73" s="53"/>
      <c r="E73" s="49"/>
      <c r="F73" s="49"/>
      <c r="G73" s="49"/>
      <c r="H73" s="49"/>
      <c r="I73" s="49"/>
      <c r="J73" s="49"/>
      <c r="K73" s="49"/>
    </row>
  </sheetData>
  <mergeCells count="39">
    <mergeCell ref="A72:J72"/>
    <mergeCell ref="F10:L10"/>
    <mergeCell ref="K63:L63"/>
    <mergeCell ref="A61:J61"/>
    <mergeCell ref="A62:J62"/>
    <mergeCell ref="A63:B63"/>
    <mergeCell ref="C63:J63"/>
    <mergeCell ref="K70:L70"/>
    <mergeCell ref="A66:J66"/>
    <mergeCell ref="A67:J67"/>
    <mergeCell ref="A68:J68"/>
    <mergeCell ref="A69:J69"/>
    <mergeCell ref="K59:L59"/>
    <mergeCell ref="K60:L60"/>
    <mergeCell ref="K61:L61"/>
    <mergeCell ref="K62:L62"/>
    <mergeCell ref="A1:B1"/>
    <mergeCell ref="F42:L42"/>
    <mergeCell ref="F26:L26"/>
    <mergeCell ref="A25:L25"/>
    <mergeCell ref="A41:L41"/>
    <mergeCell ref="A9:L9"/>
    <mergeCell ref="A7:J7"/>
    <mergeCell ref="B22:E22"/>
    <mergeCell ref="B54:E54"/>
    <mergeCell ref="B55:E55"/>
    <mergeCell ref="H23:J23"/>
    <mergeCell ref="H39:J39"/>
    <mergeCell ref="H55:J55"/>
    <mergeCell ref="B23:E23"/>
    <mergeCell ref="B38:E38"/>
    <mergeCell ref="B39:E39"/>
    <mergeCell ref="A59:J59"/>
    <mergeCell ref="A60:J60"/>
    <mergeCell ref="A70:J70"/>
    <mergeCell ref="K66:L66"/>
    <mergeCell ref="K67:L67"/>
    <mergeCell ref="K68:L68"/>
    <mergeCell ref="K69:L69"/>
  </mergeCells>
  <printOptions horizontalCentered="1"/>
  <pageMargins left="0.78740157480314965" right="0.78740157480314965" top="0.39370078740157483" bottom="0.39370078740157483" header="0.51181102362204722" footer="0"/>
  <pageSetup paperSize="9" scale="61" fitToHeight="0" orientation="portrait"/>
  <headerFooter>
    <oddHeader xml:space="preserve">&amp;R
</oddHeader>
    <oddFooter>&amp;CSeite &amp;P von &amp;N</oddFooter>
  </headerFooter>
  <rowBreaks count="1" manualBreakCount="1">
    <brk id="79"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36</vt:i4>
      </vt:variant>
    </vt:vector>
  </HeadingPairs>
  <TitlesOfParts>
    <vt:vector size="58" baseType="lpstr">
      <vt:lpstr>Inhaltsverzeichnis</vt:lpstr>
      <vt:lpstr>Antrag auf Finanzhilfen</vt:lpstr>
      <vt:lpstr>Antragsvolumen Finanzhilfen</vt:lpstr>
      <vt:lpstr>Angaben Gemeinde - Beauftragte</vt:lpstr>
      <vt:lpstr>Sachstandsbericht</vt:lpstr>
      <vt:lpstr>Kurzbericht über Stand der GM</vt:lpstr>
      <vt:lpstr>maßnahmenbezogene Angaben</vt:lpstr>
      <vt:lpstr>1. Finanzsituation GM</vt:lpstr>
      <vt:lpstr>2. Stand Sondervermögen</vt:lpstr>
      <vt:lpstr>3. Vor- u. Zwischenfinanzierung</vt:lpstr>
      <vt:lpstr>4. Stand städtebaul. Planungen</vt:lpstr>
      <vt:lpstr>5. Maßnahmenprogramm </vt:lpstr>
      <vt:lpstr>6. Maßnahmenplan</vt:lpstr>
      <vt:lpstr>6.1 Erläuterung Maßnahmenplan</vt:lpstr>
      <vt:lpstr>8. Prioritätenliste</vt:lpstr>
      <vt:lpstr>Anlage Kostenübersicht</vt:lpstr>
      <vt:lpstr>Anlage Finanzierungsübersicht</vt:lpstr>
      <vt:lpstr>Anlage Finanzierung öAT</vt:lpstr>
      <vt:lpstr>Anlage Erklärung Haushalt</vt:lpstr>
      <vt:lpstr>Anlage Eckwerte Monitoring</vt:lpstr>
      <vt:lpstr>Übersicht Eigenanteile</vt:lpstr>
      <vt:lpstr>Übersicht Umverteilungen</vt:lpstr>
      <vt:lpstr>Anlage1.3</vt:lpstr>
      <vt:lpstr>Antragsdatum</vt:lpstr>
      <vt:lpstr>Antragssumme</vt:lpstr>
      <vt:lpstr>'1. Finanzsituation GM'!Druckbereich</vt:lpstr>
      <vt:lpstr>'2. Stand Sondervermögen'!Druckbereich</vt:lpstr>
      <vt:lpstr>'3. Vor- u. Zwischenfinanzierung'!Druckbereich</vt:lpstr>
      <vt:lpstr>'4. Stand städtebaul. Planungen'!Druckbereich</vt:lpstr>
      <vt:lpstr>'5. Maßnahmenprogramm '!Druckbereich</vt:lpstr>
      <vt:lpstr>'6. Maßnahmenplan'!Druckbereich</vt:lpstr>
      <vt:lpstr>'6.1 Erläuterung Maßnahmenplan'!Druckbereich</vt:lpstr>
      <vt:lpstr>'8. Prioritätenliste'!Druckbereich</vt:lpstr>
      <vt:lpstr>'Angaben Gemeinde - Beauftragte'!Druckbereich</vt:lpstr>
      <vt:lpstr>'Anlage Eckwerte Monitoring'!Druckbereich</vt:lpstr>
      <vt:lpstr>'Anlage Erklärung Haushalt'!Druckbereich</vt:lpstr>
      <vt:lpstr>'Anlage Finanzierung öAT'!Druckbereich</vt:lpstr>
      <vt:lpstr>'Anlage Finanzierungsübersicht'!Druckbereich</vt:lpstr>
      <vt:lpstr>'Anlage Kostenübersicht'!Druckbereich</vt:lpstr>
      <vt:lpstr>'Antrag auf Finanzhilfen'!Druckbereich</vt:lpstr>
      <vt:lpstr>'Antragsvolumen Finanzhilfen'!Druckbereich</vt:lpstr>
      <vt:lpstr>Inhaltsverzeichnis!Druckbereich</vt:lpstr>
      <vt:lpstr>'Kurzbericht über Stand der GM'!Druckbereich</vt:lpstr>
      <vt:lpstr>'maßnahmenbezogene Angaben'!Druckbereich</vt:lpstr>
      <vt:lpstr>'Übersicht Eigenanteile'!Druckbereich</vt:lpstr>
      <vt:lpstr>'1. Finanzsituation GM'!Drucktitel</vt:lpstr>
      <vt:lpstr>'2. Stand Sondervermögen'!Drucktitel</vt:lpstr>
      <vt:lpstr>'3. Vor- u. Zwischenfinanzierung'!Drucktitel</vt:lpstr>
      <vt:lpstr>'6.1 Erläuterung Maßnahmenplan'!Drucktitel</vt:lpstr>
      <vt:lpstr>'Kurzbericht über Stand der GM'!Drucktitel</vt:lpstr>
      <vt:lpstr>Finanzbedarf</vt:lpstr>
      <vt:lpstr>Gemeinde</vt:lpstr>
      <vt:lpstr>Gesamtmaßnahme</vt:lpstr>
      <vt:lpstr>Kopfzeile</vt:lpstr>
      <vt:lpstr>Landkreis</vt:lpstr>
      <vt:lpstr>Programm</vt:lpstr>
      <vt:lpstr>Programmjahr</vt:lpstr>
      <vt:lpstr>Sanierungsträger</vt:lpstr>
    </vt:vector>
  </TitlesOfParts>
  <Company>Landgesellschaft M-V 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kreiss</dc:creator>
  <cp:lastModifiedBy>Jan Szymik</cp:lastModifiedBy>
  <cp:lastPrinted>2025-06-25T11:25:36Z</cp:lastPrinted>
  <dcterms:created xsi:type="dcterms:W3CDTF">2012-10-05T10:28:16Z</dcterms:created>
  <dcterms:modified xsi:type="dcterms:W3CDTF">2025-08-25T13:58:45Z</dcterms:modified>
</cp:coreProperties>
</file>